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11295" windowHeight="63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'Arkusz1'!$A$1:$G$61</definedName>
  </definedNames>
  <calcPr fullCalcOnLoad="1"/>
</workbook>
</file>

<file path=xl/sharedStrings.xml><?xml version="1.0" encoding="utf-8"?>
<sst xmlns="http://schemas.openxmlformats.org/spreadsheetml/2006/main" count="117" uniqueCount="95">
  <si>
    <t>I</t>
  </si>
  <si>
    <t>TRANSPORT I ŁĄCZNOŚĆ</t>
  </si>
  <si>
    <t>1.</t>
  </si>
  <si>
    <t>Drogi publiczne powiatowe</t>
  </si>
  <si>
    <t>Drogi publiczne gminne</t>
  </si>
  <si>
    <t>1.1.</t>
  </si>
  <si>
    <t>ADMINISTRACJA PUBLICZNA</t>
  </si>
  <si>
    <t>Urzędy gmin (miast i miast na prawach powiatu)</t>
  </si>
  <si>
    <t>III</t>
  </si>
  <si>
    <t>IV</t>
  </si>
  <si>
    <t>V</t>
  </si>
  <si>
    <t>GOSPODARKA KOMUNALNA I OCHRONA ŚRODOWISKA</t>
  </si>
  <si>
    <t>1.2.</t>
  </si>
  <si>
    <t>1.3.</t>
  </si>
  <si>
    <t>Oświetlenie ulic, placów i dróg</t>
  </si>
  <si>
    <t>Budowa oświetlenia</t>
  </si>
  <si>
    <t>ul. Jesienna w Jabłonnie</t>
  </si>
  <si>
    <t>VI</t>
  </si>
  <si>
    <t>KULTURA FIZYCZNA I SPORT</t>
  </si>
  <si>
    <t>Obiekty sportowe</t>
  </si>
  <si>
    <t>BEZPIECZEŃSTWO PUBLICZNE I OCHRONA PRZECIWPOŻAROWA</t>
  </si>
  <si>
    <t>Ochotnicze straże pożarne</t>
  </si>
  <si>
    <t>LP.</t>
  </si>
  <si>
    <t>NAZWA ZADANIA</t>
  </si>
  <si>
    <t>KWOTA LIMITU</t>
  </si>
  <si>
    <t>DZIAŁ</t>
  </si>
  <si>
    <t>ROZDZIAŁ</t>
  </si>
  <si>
    <t>ŚRODKI WŁASNE</t>
  </si>
  <si>
    <t>R  A  Z  E  M</t>
  </si>
  <si>
    <t xml:space="preserve">Komputeryzacja Urzędu Gminy </t>
  </si>
  <si>
    <t>Raty za samochód służbowy</t>
  </si>
  <si>
    <t>II</t>
  </si>
  <si>
    <t>010</t>
  </si>
  <si>
    <t>ROLNICTWO I ŁOWIECTWO</t>
  </si>
  <si>
    <t>Infrastruktura wodociągowa i sanitacyjna wsi</t>
  </si>
  <si>
    <t>01010</t>
  </si>
  <si>
    <t>ul. Słoneczna w Chotomowie</t>
  </si>
  <si>
    <t>1.1.1.</t>
  </si>
  <si>
    <t>1.1.2.</t>
  </si>
  <si>
    <t>1.1.3.</t>
  </si>
  <si>
    <t>1.1.4.</t>
  </si>
  <si>
    <t>1.1.5.</t>
  </si>
  <si>
    <t>1.1.6.</t>
  </si>
  <si>
    <t>ul. Kościelna w Chotomowie</t>
  </si>
  <si>
    <t>Budowa hali sportowej w Jabłonnie</t>
  </si>
  <si>
    <t xml:space="preserve">POŻYCZKA            </t>
  </si>
  <si>
    <t>Wykonanie projektu i budowa sieci wodociągowej - I etap</t>
  </si>
  <si>
    <t>ul. Wspólna w Chotomowie i Dąbrowie Chotomowskiej - wykonanie nakładki asfaltowej</t>
  </si>
  <si>
    <t>1.4.</t>
  </si>
  <si>
    <t>1.5.</t>
  </si>
  <si>
    <t>1.6.</t>
  </si>
  <si>
    <t>1.7.</t>
  </si>
  <si>
    <t>1.8.</t>
  </si>
  <si>
    <t>1.9.</t>
  </si>
  <si>
    <t>1.10.</t>
  </si>
  <si>
    <t>Projekt techniczny ciągu ulic Jasna - Promienna w Chotomowie</t>
  </si>
  <si>
    <t>ul. Sosnowa w Chotomowie - ułożenie płyt EKO - dokończenie zadania</t>
  </si>
  <si>
    <t>ul. Dworcowa w Chotomowie - ułożenie płyt EKO</t>
  </si>
  <si>
    <t>ul. Wypoczynkowa w Chotomowie - ułożenie kostki BAUMA</t>
  </si>
  <si>
    <t>ul. Konwaliowa w Jabłonnie - nakładka asfaltowa</t>
  </si>
  <si>
    <t>Przebudowa drogi Rajszew - Skierdy - kontynuacja zadania</t>
  </si>
  <si>
    <t>Wykonanie kanalizacji na obszarze Bukowca Jabłonowskiego</t>
  </si>
  <si>
    <t>Osiedle Happy w Jabłonnie</t>
  </si>
  <si>
    <t>Droga Rajszew - Skierdy</t>
  </si>
  <si>
    <t>1.1.7.</t>
  </si>
  <si>
    <t>1.1.8.</t>
  </si>
  <si>
    <t>1.1.9.</t>
  </si>
  <si>
    <t>ul. Wspólna w Dąbrowie Chotomowskiej</t>
  </si>
  <si>
    <t>Wykonanie podbudowy na ul. Żwirki i Wigury i łącznika przy             ul. Górnośląskiej w Chotomowie</t>
  </si>
  <si>
    <t>Wykonanie projektu technicznego oświetlenia ul. Tęczowa                      i Wesoła w Chotomowie</t>
  </si>
  <si>
    <t>ul. Kolejowa w Chotomowie - odcinek od ul. Strażackiej                      do ul. Pięknej</t>
  </si>
  <si>
    <t>Wykonanie projektu technicznego oświetlenia drogi dojazdowej           w Trzcianach</t>
  </si>
  <si>
    <t>Program budowy kanalizacji ściekowej</t>
  </si>
  <si>
    <t>Gospodarka ściekowa i ochrona wód</t>
  </si>
  <si>
    <t>Program budowy sieci wodociągowej</t>
  </si>
  <si>
    <t>WYKAZ LIMITÓW WYDATKÓW MAJĄTKOWYCH,                                                                                                                                                                 W TYM INWESTYCYJNYCH NA 2005 ROK</t>
  </si>
  <si>
    <t>ul. Jodłowa w Chotomowie i łącznik przy ul. Sosonowej                      w Chotomowie - ułożenie płyt EKO - dokończenie zadania</t>
  </si>
  <si>
    <t>Rady Gminy Jabłonna</t>
  </si>
  <si>
    <t>VII</t>
  </si>
  <si>
    <t>POZOSTAŁE ZADANIA W ZAKRESIE POLITYKI SPOŁECZNEJ</t>
  </si>
  <si>
    <t>1.1</t>
  </si>
  <si>
    <t>Pozostała działalność</t>
  </si>
  <si>
    <t>Komputeryzacja Gminnego Centrum Informacji</t>
  </si>
  <si>
    <t>Przebudowa drogi w Janówku II</t>
  </si>
  <si>
    <t>Dofinansowanie wykonania nakładki asfaltowej -                          ul. Chotomowska - Partyzantów oraz modernizacji skrzyżowania ulic Piusa XI i Partyzantów w Chotomowie                                                 (w ramach pomocy dla Starostwa Powiatu Legionowskiego -                        § 6300)</t>
  </si>
  <si>
    <t>Budowa kanalizacji sanitarnej w ulicy Szkolnej i 1 Maja                                     w Jabłonnie</t>
  </si>
  <si>
    <t>Zakup pneumatycznego masztu oswietleniowego                                                    wraz z osprzętem</t>
  </si>
  <si>
    <t>Załącznik nr 1</t>
  </si>
  <si>
    <t>Zakup zwijadła szybkiego natarcia z wężem wysokociśnieniowym</t>
  </si>
  <si>
    <t>VIII</t>
  </si>
  <si>
    <t>GOSPODARKA MIESZKANIOWA</t>
  </si>
  <si>
    <t>Gospodarka gruntami i nieruchomościami</t>
  </si>
  <si>
    <t>Nabycie prawa użytkowania wieczystego gruntu</t>
  </si>
  <si>
    <t>do uchwały nr XXXVIII/320/2005</t>
  </si>
  <si>
    <t>z dnia 2 czrwca 2005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</si>
</sst>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_ ;\-#,##0\ "/>
  </numFmts>
  <fonts count="16">
    <font>
      <sz val="10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b/>
      <sz val="14"/>
      <name val="Arial CE"/>
      <family val="0"/>
    </font>
    <font>
      <b/>
      <sz val="10"/>
      <name val="Arial CE"/>
      <family val="0"/>
    </font>
    <font>
      <i/>
      <sz val="13"/>
      <name val="Times New Roman"/>
      <family val="1"/>
    </font>
    <font>
      <i/>
      <sz val="10"/>
      <name val="Arial CE"/>
      <family val="0"/>
    </font>
    <font>
      <b/>
      <i/>
      <sz val="10"/>
      <name val="Arial CE"/>
      <family val="0"/>
    </font>
    <font>
      <sz val="13"/>
      <name val="Arial CE"/>
      <family val="0"/>
    </font>
    <font>
      <b/>
      <sz val="13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3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41" fontId="8" fillId="0" borderId="1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/>
    </xf>
    <xf numFmtId="49" fontId="5" fillId="0" borderId="3" xfId="0" applyNumberFormat="1" applyFont="1" applyBorder="1" applyAlignment="1">
      <alignment horizontal="center" vertical="top"/>
    </xf>
    <xf numFmtId="165" fontId="8" fillId="0" borderId="3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top"/>
    </xf>
    <xf numFmtId="41" fontId="6" fillId="0" borderId="1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10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165" fontId="5" fillId="0" borderId="3" xfId="0" applyNumberFormat="1" applyFont="1" applyBorder="1" applyAlignment="1">
      <alignment horizontal="right" vertical="center"/>
    </xf>
    <xf numFmtId="165" fontId="5" fillId="0" borderId="5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15" fillId="0" borderId="5" xfId="0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9"/>
  <sheetViews>
    <sheetView tabSelected="1" zoomScaleSheetLayoutView="100" workbookViewId="0" topLeftCell="E1">
      <selection activeCell="G2" sqref="G2"/>
    </sheetView>
  </sheetViews>
  <sheetFormatPr defaultColWidth="9.00390625" defaultRowHeight="12.75"/>
  <cols>
    <col min="1" max="1" width="6.875" style="1" customWidth="1"/>
    <col min="2" max="2" width="10.375" style="1" customWidth="1"/>
    <col min="3" max="3" width="8.00390625" style="1" customWidth="1"/>
    <col min="4" max="4" width="70.125" style="3" customWidth="1"/>
    <col min="5" max="5" width="16.125" style="2" customWidth="1"/>
    <col min="6" max="7" width="16.625" style="0" customWidth="1"/>
  </cols>
  <sheetData>
    <row r="1" spans="1:7" ht="12.75" customHeight="1">
      <c r="A1" s="62"/>
      <c r="B1" s="62"/>
      <c r="C1" s="62"/>
      <c r="D1" s="62"/>
      <c r="E1" s="62"/>
      <c r="F1" s="62"/>
      <c r="G1" s="62" t="s">
        <v>87</v>
      </c>
    </row>
    <row r="2" spans="1:7" ht="12.75" customHeight="1">
      <c r="A2" s="62"/>
      <c r="B2" s="62"/>
      <c r="C2" s="62"/>
      <c r="D2" s="62"/>
      <c r="E2" s="62"/>
      <c r="F2" s="62"/>
      <c r="G2" s="62" t="s">
        <v>93</v>
      </c>
    </row>
    <row r="3" spans="1:7" ht="12.75" customHeight="1">
      <c r="A3" s="62"/>
      <c r="B3" s="62"/>
      <c r="C3" s="62"/>
      <c r="D3" s="62"/>
      <c r="E3" s="62"/>
      <c r="F3" s="62"/>
      <c r="G3" s="62" t="s">
        <v>77</v>
      </c>
    </row>
    <row r="4" spans="1:7" ht="12.75" customHeight="1">
      <c r="A4" s="62"/>
      <c r="B4" s="62"/>
      <c r="C4" s="62"/>
      <c r="D4" s="62"/>
      <c r="E4" s="62"/>
      <c r="F4" s="62"/>
      <c r="G4" s="62" t="s">
        <v>94</v>
      </c>
    </row>
    <row r="5" spans="1:7" ht="43.5" customHeight="1">
      <c r="A5" s="84" t="s">
        <v>75</v>
      </c>
      <c r="B5" s="85"/>
      <c r="C5" s="85"/>
      <c r="D5" s="85"/>
      <c r="E5" s="85"/>
      <c r="F5" s="85"/>
      <c r="G5" s="85"/>
    </row>
    <row r="6" spans="1:7" ht="30" customHeight="1">
      <c r="A6" s="7" t="s">
        <v>25</v>
      </c>
      <c r="B6" s="7" t="s">
        <v>26</v>
      </c>
      <c r="C6" s="7" t="s">
        <v>22</v>
      </c>
      <c r="D6" s="7" t="s">
        <v>23</v>
      </c>
      <c r="E6" s="7" t="s">
        <v>24</v>
      </c>
      <c r="F6" s="7" t="s">
        <v>27</v>
      </c>
      <c r="G6" s="8" t="s">
        <v>45</v>
      </c>
    </row>
    <row r="7" spans="1:7" ht="12.75">
      <c r="A7" s="30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24" customHeight="1">
      <c r="A8" s="40" t="s">
        <v>32</v>
      </c>
      <c r="B8" s="88" t="s">
        <v>0</v>
      </c>
      <c r="C8" s="76"/>
      <c r="D8" s="22" t="s">
        <v>33</v>
      </c>
      <c r="E8" s="17">
        <f>E9</f>
        <v>1000000</v>
      </c>
      <c r="F8" s="17">
        <f>F9</f>
        <v>100000</v>
      </c>
      <c r="G8" s="17">
        <f>G9</f>
        <v>900000</v>
      </c>
    </row>
    <row r="9" spans="1:13" ht="19.5">
      <c r="A9" s="47"/>
      <c r="B9" s="40" t="s">
        <v>35</v>
      </c>
      <c r="C9" s="29" t="s">
        <v>2</v>
      </c>
      <c r="D9" s="13" t="s">
        <v>34</v>
      </c>
      <c r="E9" s="15">
        <f>E11</f>
        <v>1000000</v>
      </c>
      <c r="F9" s="15">
        <f>F11</f>
        <v>100000</v>
      </c>
      <c r="G9" s="15">
        <f>G11</f>
        <v>900000</v>
      </c>
      <c r="H9" s="45"/>
      <c r="I9" s="45"/>
      <c r="J9" s="45"/>
      <c r="K9" s="45"/>
      <c r="L9" s="45"/>
      <c r="M9" s="45"/>
    </row>
    <row r="10" spans="1:13" ht="18.75">
      <c r="A10" s="47"/>
      <c r="B10" s="61"/>
      <c r="C10" s="33" t="s">
        <v>5</v>
      </c>
      <c r="D10" s="14" t="s">
        <v>74</v>
      </c>
      <c r="E10" s="18">
        <v>1000000</v>
      </c>
      <c r="F10" s="18">
        <v>100000</v>
      </c>
      <c r="G10" s="18">
        <v>900000</v>
      </c>
      <c r="H10" s="45"/>
      <c r="I10" s="45"/>
      <c r="J10" s="45"/>
      <c r="K10" s="45"/>
      <c r="L10" s="45"/>
      <c r="M10" s="45"/>
    </row>
    <row r="11" spans="1:7" ht="24" customHeight="1">
      <c r="A11" s="47"/>
      <c r="B11" s="48"/>
      <c r="C11" s="33" t="s">
        <v>37</v>
      </c>
      <c r="D11" s="14" t="s">
        <v>46</v>
      </c>
      <c r="E11" s="18">
        <v>1000000</v>
      </c>
      <c r="F11" s="18">
        <v>100000</v>
      </c>
      <c r="G11" s="18">
        <v>900000</v>
      </c>
    </row>
    <row r="12" spans="1:7" ht="24" customHeight="1">
      <c r="A12" s="31">
        <v>600</v>
      </c>
      <c r="B12" s="82" t="s">
        <v>31</v>
      </c>
      <c r="C12" s="76"/>
      <c r="D12" s="22" t="s">
        <v>1</v>
      </c>
      <c r="E12" s="17">
        <f>E13+E15</f>
        <v>1440000</v>
      </c>
      <c r="F12" s="17">
        <f>F13+F15</f>
        <v>1240000</v>
      </c>
      <c r="G12" s="17">
        <f>G13+G15</f>
        <v>200000</v>
      </c>
    </row>
    <row r="13" spans="1:15" ht="19.5" customHeight="1">
      <c r="A13" s="32"/>
      <c r="B13" s="79">
        <v>60014</v>
      </c>
      <c r="C13" s="11" t="s">
        <v>2</v>
      </c>
      <c r="D13" s="13" t="s">
        <v>3</v>
      </c>
      <c r="E13" s="15">
        <f>E14</f>
        <v>500000</v>
      </c>
      <c r="F13" s="15">
        <f>F14</f>
        <v>500000</v>
      </c>
      <c r="G13" s="15"/>
      <c r="H13" s="45"/>
      <c r="I13" s="45"/>
      <c r="J13" s="45"/>
      <c r="K13" s="45"/>
      <c r="L13" s="45"/>
      <c r="M13" s="45"/>
      <c r="N13" s="45"/>
      <c r="O13" s="45"/>
    </row>
    <row r="14" spans="1:7" ht="96.75" customHeight="1">
      <c r="A14" s="32"/>
      <c r="B14" s="86"/>
      <c r="C14" s="12" t="s">
        <v>5</v>
      </c>
      <c r="D14" s="14" t="s">
        <v>84</v>
      </c>
      <c r="E14" s="18">
        <v>500000</v>
      </c>
      <c r="F14" s="18">
        <v>500000</v>
      </c>
      <c r="G14" s="16"/>
    </row>
    <row r="15" spans="1:8" ht="19.5" customHeight="1">
      <c r="A15" s="60"/>
      <c r="B15" s="31">
        <v>60016</v>
      </c>
      <c r="C15" s="29" t="s">
        <v>2</v>
      </c>
      <c r="D15" s="13" t="s">
        <v>4</v>
      </c>
      <c r="E15" s="15">
        <f>E16+E17+E18+E19+E20+E21+E22+E23+E24+E25</f>
        <v>940000</v>
      </c>
      <c r="F15" s="15">
        <f>F16+F17+F18+F19+F20+F21+F22+F23+F24+F25</f>
        <v>740000</v>
      </c>
      <c r="G15" s="15">
        <f>G16+G17+G18+G19+G20+G21+G22+G23+G24+G25</f>
        <v>200000</v>
      </c>
      <c r="H15" s="43"/>
    </row>
    <row r="16" spans="1:7" ht="36" customHeight="1">
      <c r="A16" s="60"/>
      <c r="B16" s="34"/>
      <c r="C16" s="33" t="s">
        <v>5</v>
      </c>
      <c r="D16" s="14" t="s">
        <v>47</v>
      </c>
      <c r="E16" s="18">
        <v>180000</v>
      </c>
      <c r="F16" s="53">
        <v>0</v>
      </c>
      <c r="G16" s="18">
        <v>180000</v>
      </c>
    </row>
    <row r="17" spans="1:7" ht="24" customHeight="1">
      <c r="A17" s="60"/>
      <c r="B17" s="34"/>
      <c r="C17" s="33" t="s">
        <v>12</v>
      </c>
      <c r="D17" s="14" t="s">
        <v>60</v>
      </c>
      <c r="E17" s="18">
        <v>320000</v>
      </c>
      <c r="F17" s="18">
        <v>320000</v>
      </c>
      <c r="G17" s="16"/>
    </row>
    <row r="18" spans="1:7" ht="24" customHeight="1">
      <c r="A18" s="60"/>
      <c r="B18" s="34"/>
      <c r="C18" s="33" t="s">
        <v>13</v>
      </c>
      <c r="D18" s="14" t="s">
        <v>55</v>
      </c>
      <c r="E18" s="18">
        <v>30000</v>
      </c>
      <c r="F18" s="18">
        <v>30000</v>
      </c>
      <c r="G18" s="16"/>
    </row>
    <row r="19" spans="1:7" ht="24" customHeight="1">
      <c r="A19" s="60"/>
      <c r="B19" s="34"/>
      <c r="C19" s="33" t="s">
        <v>48</v>
      </c>
      <c r="D19" s="14" t="s">
        <v>83</v>
      </c>
      <c r="E19" s="18">
        <v>150000</v>
      </c>
      <c r="F19" s="18">
        <v>150000</v>
      </c>
      <c r="G19" s="16"/>
    </row>
    <row r="20" spans="1:7" ht="36" customHeight="1">
      <c r="A20" s="55"/>
      <c r="B20" s="35"/>
      <c r="C20" s="33" t="s">
        <v>49</v>
      </c>
      <c r="D20" s="14" t="s">
        <v>76</v>
      </c>
      <c r="E20" s="18">
        <v>12000</v>
      </c>
      <c r="F20" s="18">
        <v>12000</v>
      </c>
      <c r="G20" s="16"/>
    </row>
    <row r="21" spans="1:7" ht="36" customHeight="1">
      <c r="A21" s="59"/>
      <c r="B21" s="52"/>
      <c r="C21" s="33" t="s">
        <v>50</v>
      </c>
      <c r="D21" s="14" t="s">
        <v>68</v>
      </c>
      <c r="E21" s="18">
        <v>88000</v>
      </c>
      <c r="F21" s="18">
        <v>88000</v>
      </c>
      <c r="G21" s="16"/>
    </row>
    <row r="22" spans="1:7" ht="36" customHeight="1">
      <c r="A22" s="60"/>
      <c r="B22" s="34"/>
      <c r="C22" s="33" t="s">
        <v>51</v>
      </c>
      <c r="D22" s="14" t="s">
        <v>56</v>
      </c>
      <c r="E22" s="18">
        <v>20000</v>
      </c>
      <c r="F22" s="18">
        <v>20000</v>
      </c>
      <c r="G22" s="16"/>
    </row>
    <row r="23" spans="1:7" ht="24" customHeight="1">
      <c r="A23" s="60"/>
      <c r="B23" s="34"/>
      <c r="C23" s="33" t="s">
        <v>52</v>
      </c>
      <c r="D23" s="14" t="s">
        <v>57</v>
      </c>
      <c r="E23" s="18">
        <v>40000</v>
      </c>
      <c r="F23" s="18">
        <v>40000</v>
      </c>
      <c r="G23" s="16"/>
    </row>
    <row r="24" spans="1:7" ht="24" customHeight="1">
      <c r="A24" s="60"/>
      <c r="B24" s="34"/>
      <c r="C24" s="33" t="s">
        <v>53</v>
      </c>
      <c r="D24" s="14" t="s">
        <v>58</v>
      </c>
      <c r="E24" s="18">
        <v>20000</v>
      </c>
      <c r="F24" s="53">
        <v>0</v>
      </c>
      <c r="G24" s="18">
        <v>20000</v>
      </c>
    </row>
    <row r="25" spans="1:7" ht="24" customHeight="1">
      <c r="A25" s="55"/>
      <c r="B25" s="35"/>
      <c r="C25" s="33" t="s">
        <v>54</v>
      </c>
      <c r="D25" s="14" t="s">
        <v>59</v>
      </c>
      <c r="E25" s="18">
        <v>80000</v>
      </c>
      <c r="F25" s="18">
        <v>80000</v>
      </c>
      <c r="G25" s="16"/>
    </row>
    <row r="26" spans="1:7" ht="24" customHeight="1">
      <c r="A26" s="81">
        <v>700</v>
      </c>
      <c r="B26" s="89" t="s">
        <v>8</v>
      </c>
      <c r="C26" s="74"/>
      <c r="D26" s="22" t="s">
        <v>90</v>
      </c>
      <c r="E26" s="17">
        <v>12200</v>
      </c>
      <c r="F26" s="17">
        <v>12200</v>
      </c>
      <c r="G26" s="64"/>
    </row>
    <row r="27" spans="1:7" ht="24" customHeight="1">
      <c r="A27" s="70"/>
      <c r="B27" s="81">
        <v>70005</v>
      </c>
      <c r="C27" s="65" t="s">
        <v>2</v>
      </c>
      <c r="D27" s="13" t="s">
        <v>91</v>
      </c>
      <c r="E27" s="15">
        <v>12200</v>
      </c>
      <c r="F27" s="15">
        <v>12200</v>
      </c>
      <c r="G27" s="66"/>
    </row>
    <row r="28" spans="1:7" ht="24" customHeight="1">
      <c r="A28" s="83"/>
      <c r="B28" s="83"/>
      <c r="C28" s="33" t="s">
        <v>5</v>
      </c>
      <c r="D28" s="14" t="s">
        <v>92</v>
      </c>
      <c r="E28" s="18">
        <v>12200</v>
      </c>
      <c r="F28" s="18">
        <v>12200</v>
      </c>
      <c r="G28" s="16"/>
    </row>
    <row r="29" spans="1:7" ht="24" customHeight="1">
      <c r="A29" s="83">
        <v>750</v>
      </c>
      <c r="B29" s="87" t="s">
        <v>9</v>
      </c>
      <c r="C29" s="76"/>
      <c r="D29" s="22" t="s">
        <v>6</v>
      </c>
      <c r="E29" s="17">
        <f>E30</f>
        <v>128000</v>
      </c>
      <c r="F29" s="17">
        <f>F30</f>
        <v>128000</v>
      </c>
      <c r="G29" s="16"/>
    </row>
    <row r="30" spans="1:7" ht="20.25" customHeight="1">
      <c r="A30" s="78"/>
      <c r="B30" s="77">
        <v>75023</v>
      </c>
      <c r="C30" s="36" t="s">
        <v>2</v>
      </c>
      <c r="D30" s="37" t="s">
        <v>7</v>
      </c>
      <c r="E30" s="41">
        <f>E31+E32</f>
        <v>128000</v>
      </c>
      <c r="F30" s="41">
        <f>SUM(F31:F32)</f>
        <v>128000</v>
      </c>
      <c r="G30" s="38"/>
    </row>
    <row r="31" spans="1:7" ht="24" customHeight="1">
      <c r="A31" s="78"/>
      <c r="B31" s="89"/>
      <c r="C31" s="12" t="s">
        <v>5</v>
      </c>
      <c r="D31" s="14" t="s">
        <v>29</v>
      </c>
      <c r="E31" s="18">
        <v>122200</v>
      </c>
      <c r="F31" s="18">
        <v>122200</v>
      </c>
      <c r="G31" s="38"/>
    </row>
    <row r="32" spans="1:7" ht="24" customHeight="1">
      <c r="A32" s="78"/>
      <c r="B32" s="90"/>
      <c r="C32" s="12" t="s">
        <v>12</v>
      </c>
      <c r="D32" s="14" t="s">
        <v>30</v>
      </c>
      <c r="E32" s="18">
        <v>5800</v>
      </c>
      <c r="F32" s="18">
        <v>5800</v>
      </c>
      <c r="G32" s="39"/>
    </row>
    <row r="33" spans="1:7" ht="41.25" customHeight="1">
      <c r="A33" s="81">
        <v>754</v>
      </c>
      <c r="B33" s="75" t="s">
        <v>10</v>
      </c>
      <c r="C33" s="76"/>
      <c r="D33" s="22" t="s">
        <v>20</v>
      </c>
      <c r="E33" s="17">
        <f>SUM(E34)</f>
        <v>23200</v>
      </c>
      <c r="F33" s="17">
        <f>SUM(F34)</f>
        <v>23200</v>
      </c>
      <c r="G33" s="16"/>
    </row>
    <row r="34" spans="1:7" ht="19.5" customHeight="1">
      <c r="A34" s="71"/>
      <c r="B34" s="77">
        <v>75412</v>
      </c>
      <c r="C34" s="11" t="s">
        <v>2</v>
      </c>
      <c r="D34" s="13" t="s">
        <v>21</v>
      </c>
      <c r="E34" s="15">
        <f>SUM(E35:E36)</f>
        <v>23200</v>
      </c>
      <c r="F34" s="15">
        <f>SUM(F35:F36)</f>
        <v>23200</v>
      </c>
      <c r="G34" s="42"/>
    </row>
    <row r="35" spans="1:7" ht="39" customHeight="1">
      <c r="A35" s="71"/>
      <c r="B35" s="77"/>
      <c r="C35" s="12" t="s">
        <v>80</v>
      </c>
      <c r="D35" s="14" t="s">
        <v>86</v>
      </c>
      <c r="E35" s="18">
        <v>15620</v>
      </c>
      <c r="F35" s="18">
        <v>15620</v>
      </c>
      <c r="G35" s="16"/>
    </row>
    <row r="36" spans="1:7" ht="39.75" customHeight="1">
      <c r="A36" s="72"/>
      <c r="B36" s="78"/>
      <c r="C36" s="12" t="s">
        <v>12</v>
      </c>
      <c r="D36" s="14" t="s">
        <v>88</v>
      </c>
      <c r="E36" s="18">
        <v>7580</v>
      </c>
      <c r="F36" s="18">
        <v>7580</v>
      </c>
      <c r="G36" s="16"/>
    </row>
    <row r="37" spans="1:7" ht="25.5" customHeight="1">
      <c r="A37" s="81">
        <v>853</v>
      </c>
      <c r="B37" s="97" t="s">
        <v>17</v>
      </c>
      <c r="C37" s="98"/>
      <c r="D37" s="101" t="s">
        <v>79</v>
      </c>
      <c r="E37" s="91">
        <v>18000</v>
      </c>
      <c r="F37" s="91">
        <v>18000</v>
      </c>
      <c r="G37" s="93"/>
    </row>
    <row r="38" spans="1:7" ht="12" customHeight="1">
      <c r="A38" s="70"/>
      <c r="B38" s="99"/>
      <c r="C38" s="100"/>
      <c r="D38" s="102"/>
      <c r="E38" s="92"/>
      <c r="F38" s="92"/>
      <c r="G38" s="94"/>
    </row>
    <row r="39" spans="1:7" ht="25.5" customHeight="1">
      <c r="A39" s="70"/>
      <c r="B39" s="81">
        <v>85395</v>
      </c>
      <c r="C39" s="11" t="s">
        <v>2</v>
      </c>
      <c r="D39" s="22" t="s">
        <v>81</v>
      </c>
      <c r="E39" s="10">
        <v>18000</v>
      </c>
      <c r="F39" s="10">
        <v>18000</v>
      </c>
      <c r="G39" s="63"/>
    </row>
    <row r="40" spans="1:7" ht="25.5" customHeight="1">
      <c r="A40" s="83"/>
      <c r="B40" s="95"/>
      <c r="C40" s="12" t="s">
        <v>80</v>
      </c>
      <c r="D40" s="14" t="s">
        <v>82</v>
      </c>
      <c r="E40" s="51">
        <v>18000</v>
      </c>
      <c r="F40" s="51">
        <v>18000</v>
      </c>
      <c r="G40" s="49"/>
    </row>
    <row r="41" spans="1:13" ht="40.5" customHeight="1">
      <c r="A41" s="31">
        <v>900</v>
      </c>
      <c r="B41" s="82" t="s">
        <v>78</v>
      </c>
      <c r="C41" s="76"/>
      <c r="D41" s="22" t="s">
        <v>11</v>
      </c>
      <c r="E41" s="17">
        <f>E42+E46</f>
        <v>971607</v>
      </c>
      <c r="F41" s="17">
        <f>F42+F46+F64</f>
        <v>971607</v>
      </c>
      <c r="G41" s="20"/>
      <c r="H41" s="44"/>
      <c r="I41" s="44"/>
      <c r="J41" s="44"/>
      <c r="K41" s="44"/>
      <c r="L41" s="44"/>
      <c r="M41" s="44"/>
    </row>
    <row r="42" spans="1:15" ht="19.5" customHeight="1">
      <c r="A42" s="34"/>
      <c r="B42" s="79">
        <v>90001</v>
      </c>
      <c r="C42" s="11" t="s">
        <v>2</v>
      </c>
      <c r="D42" s="13" t="s">
        <v>73</v>
      </c>
      <c r="E42" s="15">
        <f>E44+E45</f>
        <v>747930</v>
      </c>
      <c r="F42" s="15">
        <f>F44+F45</f>
        <v>747930</v>
      </c>
      <c r="G42" s="19"/>
      <c r="H42" s="43"/>
      <c r="I42" s="43"/>
      <c r="J42" s="43"/>
      <c r="K42" s="43"/>
      <c r="L42" s="43"/>
      <c r="M42" s="43"/>
      <c r="N42" s="43"/>
      <c r="O42" s="43"/>
    </row>
    <row r="43" spans="1:15" ht="27.75" customHeight="1">
      <c r="A43" s="34"/>
      <c r="B43" s="79"/>
      <c r="C43" s="12" t="s">
        <v>5</v>
      </c>
      <c r="D43" s="14" t="s">
        <v>72</v>
      </c>
      <c r="E43" s="18">
        <f>E44+E45</f>
        <v>747930</v>
      </c>
      <c r="F43" s="18">
        <f>F44+F45</f>
        <v>747930</v>
      </c>
      <c r="G43" s="19"/>
      <c r="H43" s="43"/>
      <c r="I43" s="43"/>
      <c r="J43" s="43"/>
      <c r="K43" s="43"/>
      <c r="L43" s="43"/>
      <c r="M43" s="43"/>
      <c r="N43" s="43"/>
      <c r="O43" s="43"/>
    </row>
    <row r="44" spans="1:7" ht="25.5" customHeight="1">
      <c r="A44" s="34"/>
      <c r="B44" s="80"/>
      <c r="C44" s="12" t="s">
        <v>37</v>
      </c>
      <c r="D44" s="14" t="s">
        <v>61</v>
      </c>
      <c r="E44" s="18">
        <v>350000</v>
      </c>
      <c r="F44" s="18">
        <v>350000</v>
      </c>
      <c r="G44" s="21"/>
    </row>
    <row r="45" spans="1:7" ht="37.5" customHeight="1">
      <c r="A45" s="34"/>
      <c r="B45" s="80"/>
      <c r="C45" s="12" t="s">
        <v>38</v>
      </c>
      <c r="D45" s="14" t="s">
        <v>85</v>
      </c>
      <c r="E45" s="18">
        <v>397930</v>
      </c>
      <c r="F45" s="18">
        <v>397930</v>
      </c>
      <c r="G45" s="16"/>
    </row>
    <row r="46" spans="1:17" ht="21" customHeight="1">
      <c r="A46" s="46"/>
      <c r="B46" s="31">
        <v>90015</v>
      </c>
      <c r="C46" s="29" t="s">
        <v>2</v>
      </c>
      <c r="D46" s="13" t="s">
        <v>14</v>
      </c>
      <c r="E46" s="15">
        <f>E47</f>
        <v>223677</v>
      </c>
      <c r="F46" s="15">
        <f>F47</f>
        <v>223677</v>
      </c>
      <c r="G46" s="42"/>
      <c r="H46" s="43"/>
      <c r="I46" s="43"/>
      <c r="J46" s="43"/>
      <c r="K46" s="43"/>
      <c r="L46" s="43"/>
      <c r="M46" s="43"/>
      <c r="N46" s="43"/>
      <c r="O46" s="43"/>
      <c r="P46" s="43"/>
      <c r="Q46" s="43"/>
    </row>
    <row r="47" spans="1:7" ht="25.5" customHeight="1">
      <c r="A47" s="54"/>
      <c r="B47" s="35"/>
      <c r="C47" s="50" t="s">
        <v>5</v>
      </c>
      <c r="D47" s="14" t="s">
        <v>15</v>
      </c>
      <c r="E47" s="51">
        <f>E48+E49+E50+E51+E52+E53+E54+E55+E56</f>
        <v>223677</v>
      </c>
      <c r="F47" s="51">
        <f>F48+F49+F50+F51+F52+F53+F54+F55+F56</f>
        <v>223677</v>
      </c>
      <c r="G47" s="49"/>
    </row>
    <row r="48" spans="1:7" ht="25.5" customHeight="1">
      <c r="A48" s="52"/>
      <c r="B48" s="56"/>
      <c r="C48" s="12" t="s">
        <v>37</v>
      </c>
      <c r="D48" s="14" t="s">
        <v>36</v>
      </c>
      <c r="E48" s="18">
        <v>50000</v>
      </c>
      <c r="F48" s="18">
        <v>50000</v>
      </c>
      <c r="G48" s="16"/>
    </row>
    <row r="49" spans="1:7" ht="24.75" customHeight="1">
      <c r="A49" s="34"/>
      <c r="B49" s="57"/>
      <c r="C49" s="33" t="s">
        <v>38</v>
      </c>
      <c r="D49" s="14" t="s">
        <v>43</v>
      </c>
      <c r="E49" s="18">
        <v>7000</v>
      </c>
      <c r="F49" s="18">
        <v>7000</v>
      </c>
      <c r="G49" s="16"/>
    </row>
    <row r="50" spans="1:7" ht="24" customHeight="1">
      <c r="A50" s="34"/>
      <c r="B50" s="57"/>
      <c r="C50" s="33" t="s">
        <v>39</v>
      </c>
      <c r="D50" s="14" t="s">
        <v>16</v>
      </c>
      <c r="E50" s="18">
        <v>30000</v>
      </c>
      <c r="F50" s="18">
        <v>30000</v>
      </c>
      <c r="G50" s="16"/>
    </row>
    <row r="51" spans="1:7" ht="24" customHeight="1">
      <c r="A51" s="34"/>
      <c r="B51" s="57"/>
      <c r="C51" s="33" t="s">
        <v>40</v>
      </c>
      <c r="D51" s="14" t="s">
        <v>62</v>
      </c>
      <c r="E51" s="18">
        <v>50000</v>
      </c>
      <c r="F51" s="18">
        <v>50000</v>
      </c>
      <c r="G51" s="16"/>
    </row>
    <row r="52" spans="1:7" ht="24.75" customHeight="1">
      <c r="A52" s="34"/>
      <c r="B52" s="57"/>
      <c r="C52" s="33" t="s">
        <v>41</v>
      </c>
      <c r="D52" s="14" t="s">
        <v>63</v>
      </c>
      <c r="E52" s="18">
        <v>20677</v>
      </c>
      <c r="F52" s="18">
        <v>20677</v>
      </c>
      <c r="G52" s="16"/>
    </row>
    <row r="53" spans="1:7" ht="24.75" customHeight="1">
      <c r="A53" s="34"/>
      <c r="B53" s="57"/>
      <c r="C53" s="33" t="s">
        <v>42</v>
      </c>
      <c r="D53" s="14" t="s">
        <v>67</v>
      </c>
      <c r="E53" s="18">
        <v>33000</v>
      </c>
      <c r="F53" s="18">
        <v>33000</v>
      </c>
      <c r="G53" s="16"/>
    </row>
    <row r="54" spans="1:7" ht="36" customHeight="1">
      <c r="A54" s="34"/>
      <c r="B54" s="57"/>
      <c r="C54" s="33" t="s">
        <v>64</v>
      </c>
      <c r="D54" s="14" t="s">
        <v>69</v>
      </c>
      <c r="E54" s="18">
        <v>15000</v>
      </c>
      <c r="F54" s="18">
        <v>15000</v>
      </c>
      <c r="G54" s="16"/>
    </row>
    <row r="55" spans="1:7" ht="36" customHeight="1">
      <c r="A55" s="34"/>
      <c r="B55" s="57"/>
      <c r="C55" s="33" t="s">
        <v>65</v>
      </c>
      <c r="D55" s="14" t="s">
        <v>70</v>
      </c>
      <c r="E55" s="18">
        <v>11000</v>
      </c>
      <c r="F55" s="18">
        <v>11000</v>
      </c>
      <c r="G55" s="16"/>
    </row>
    <row r="56" spans="1:7" ht="36" customHeight="1">
      <c r="A56" s="35"/>
      <c r="B56" s="58"/>
      <c r="C56" s="33" t="s">
        <v>66</v>
      </c>
      <c r="D56" s="14" t="s">
        <v>71</v>
      </c>
      <c r="E56" s="18">
        <v>7000</v>
      </c>
      <c r="F56" s="18">
        <v>7000</v>
      </c>
      <c r="G56" s="16"/>
    </row>
    <row r="57" spans="1:14" ht="24.75" customHeight="1">
      <c r="A57" s="70">
        <v>926</v>
      </c>
      <c r="B57" s="73" t="s">
        <v>89</v>
      </c>
      <c r="C57" s="74"/>
      <c r="D57" s="22" t="s">
        <v>18</v>
      </c>
      <c r="E57" s="17">
        <f aca="true" t="shared" si="0" ref="E57:G58">E58</f>
        <v>800000</v>
      </c>
      <c r="F57" s="17">
        <f t="shared" si="0"/>
        <v>300000</v>
      </c>
      <c r="G57" s="17">
        <f t="shared" si="0"/>
        <v>500000</v>
      </c>
      <c r="H57" s="44"/>
      <c r="I57" s="44"/>
      <c r="J57" s="44"/>
      <c r="K57" s="44"/>
      <c r="L57" s="44"/>
      <c r="M57" s="44"/>
      <c r="N57" s="44"/>
    </row>
    <row r="58" spans="1:8" ht="19.5" customHeight="1">
      <c r="A58" s="71"/>
      <c r="B58" s="81">
        <v>92601</v>
      </c>
      <c r="C58" s="11" t="s">
        <v>2</v>
      </c>
      <c r="D58" s="13" t="s">
        <v>19</v>
      </c>
      <c r="E58" s="15">
        <f t="shared" si="0"/>
        <v>800000</v>
      </c>
      <c r="F58" s="15">
        <f t="shared" si="0"/>
        <v>300000</v>
      </c>
      <c r="G58" s="15">
        <f t="shared" si="0"/>
        <v>500000</v>
      </c>
      <c r="H58" s="43"/>
    </row>
    <row r="59" spans="1:7" ht="24" customHeight="1">
      <c r="A59" s="72"/>
      <c r="B59" s="96"/>
      <c r="C59" s="12" t="s">
        <v>5</v>
      </c>
      <c r="D59" s="14" t="s">
        <v>44</v>
      </c>
      <c r="E59" s="18">
        <v>800000</v>
      </c>
      <c r="F59" s="18">
        <v>300000</v>
      </c>
      <c r="G59" s="18">
        <v>500000</v>
      </c>
    </row>
    <row r="60" spans="1:7" ht="31.5" customHeight="1">
      <c r="A60" s="67" t="s">
        <v>28</v>
      </c>
      <c r="B60" s="68"/>
      <c r="C60" s="68"/>
      <c r="D60" s="69"/>
      <c r="E60" s="10">
        <f>E8+E12+E29+E33+E41+E57+E37+E26</f>
        <v>4393007</v>
      </c>
      <c r="F60" s="10">
        <f>F8+F12+F29+F33+F41+F57+F37+F26</f>
        <v>2793007</v>
      </c>
      <c r="G60" s="10">
        <f>G8+G12+G29+G33+G41+G57</f>
        <v>1600000</v>
      </c>
    </row>
    <row r="61" spans="1:7" ht="1.5" customHeight="1">
      <c r="A61" s="23"/>
      <c r="B61" s="24"/>
      <c r="C61" s="25"/>
      <c r="D61" s="26"/>
      <c r="E61" s="27"/>
      <c r="F61" s="28"/>
      <c r="G61" s="28"/>
    </row>
    <row r="62" spans="1:5" ht="12.75">
      <c r="A62" s="6"/>
      <c r="B62" s="6"/>
      <c r="E62" s="5"/>
    </row>
    <row r="63" ht="12.75">
      <c r="E63" s="5"/>
    </row>
    <row r="64" ht="12.75">
      <c r="E64" s="5"/>
    </row>
    <row r="65" ht="12.75">
      <c r="E65" s="5"/>
    </row>
    <row r="66" ht="12.75">
      <c r="E66" s="5"/>
    </row>
    <row r="67" ht="12.75">
      <c r="E67" s="5"/>
    </row>
    <row r="68" ht="12.75">
      <c r="E68" s="5"/>
    </row>
    <row r="69" ht="12.75">
      <c r="E69" s="5"/>
    </row>
    <row r="70" ht="12.75">
      <c r="E70" s="5"/>
    </row>
    <row r="71" ht="12.75">
      <c r="E71" s="5"/>
    </row>
    <row r="72" ht="12.75">
      <c r="E72" s="5"/>
    </row>
    <row r="73" ht="12.75">
      <c r="E73" s="5"/>
    </row>
    <row r="74" ht="12.75">
      <c r="E74" s="5"/>
    </row>
    <row r="75" ht="12.75">
      <c r="E75" s="5"/>
    </row>
    <row r="76" ht="12.75">
      <c r="E76" s="5"/>
    </row>
    <row r="77" ht="12.75">
      <c r="E77" s="5"/>
    </row>
    <row r="78" ht="12.75">
      <c r="E78" s="5"/>
    </row>
    <row r="79" ht="12.75">
      <c r="E79" s="5"/>
    </row>
    <row r="80" ht="12.75">
      <c r="E80" s="5"/>
    </row>
    <row r="81" ht="12.75">
      <c r="E81" s="5"/>
    </row>
    <row r="82" ht="12.75">
      <c r="E82" s="5"/>
    </row>
    <row r="83" ht="12.75">
      <c r="E83" s="5"/>
    </row>
    <row r="84" ht="12.75">
      <c r="E84" s="5"/>
    </row>
    <row r="85" ht="12.75">
      <c r="E85" s="5"/>
    </row>
    <row r="86" ht="12.75">
      <c r="E86" s="5"/>
    </row>
    <row r="87" ht="12.75">
      <c r="E87" s="5"/>
    </row>
    <row r="88" ht="12.75">
      <c r="E88" s="5"/>
    </row>
    <row r="89" ht="12.75">
      <c r="E89" s="5"/>
    </row>
    <row r="90" ht="12.75">
      <c r="E90" s="5"/>
    </row>
    <row r="91" ht="12.75">
      <c r="E91" s="5"/>
    </row>
    <row r="92" ht="12.75">
      <c r="E92" s="5"/>
    </row>
    <row r="93" ht="12.75">
      <c r="E93" s="5"/>
    </row>
    <row r="94" ht="12.75">
      <c r="E94" s="5"/>
    </row>
    <row r="95" ht="12.75">
      <c r="E95" s="5"/>
    </row>
    <row r="96" ht="12.75">
      <c r="E96" s="5"/>
    </row>
    <row r="97" ht="12.75">
      <c r="E97" s="5"/>
    </row>
    <row r="98" ht="12.75">
      <c r="E98" s="5"/>
    </row>
    <row r="99" ht="12.75">
      <c r="E99" s="5"/>
    </row>
    <row r="100" ht="12.75">
      <c r="E100" s="5"/>
    </row>
    <row r="101" ht="12.75">
      <c r="E101" s="5"/>
    </row>
    <row r="102" ht="12.75">
      <c r="E102" s="5"/>
    </row>
    <row r="103" ht="12.75">
      <c r="E103" s="5"/>
    </row>
    <row r="104" ht="12.75">
      <c r="E104" s="5"/>
    </row>
    <row r="105" ht="12.75">
      <c r="E105" s="5"/>
    </row>
    <row r="106" ht="12.75">
      <c r="E106" s="5"/>
    </row>
    <row r="107" ht="12.75">
      <c r="E107" s="5"/>
    </row>
    <row r="108" ht="12.75">
      <c r="E108" s="5"/>
    </row>
    <row r="109" ht="12.75">
      <c r="E109" s="5"/>
    </row>
    <row r="110" ht="12.75">
      <c r="E110" s="5"/>
    </row>
    <row r="111" ht="12.75">
      <c r="E111" s="5"/>
    </row>
    <row r="112" ht="12.75">
      <c r="E112" s="5"/>
    </row>
    <row r="113" ht="12.75">
      <c r="E113" s="5"/>
    </row>
    <row r="114" ht="12.75">
      <c r="E114" s="5"/>
    </row>
    <row r="115" ht="12.75">
      <c r="E115" s="5"/>
    </row>
    <row r="116" ht="12.75">
      <c r="E116" s="5"/>
    </row>
    <row r="117" ht="12.75">
      <c r="E117" s="5"/>
    </row>
    <row r="118" ht="12.75">
      <c r="E118" s="5"/>
    </row>
    <row r="119" ht="12.75">
      <c r="E119" s="5"/>
    </row>
    <row r="120" ht="12.75">
      <c r="E120" s="5"/>
    </row>
    <row r="121" ht="12.75">
      <c r="E121" s="5"/>
    </row>
    <row r="122" ht="12.75">
      <c r="E122" s="5"/>
    </row>
    <row r="123" ht="12.75">
      <c r="E123" s="5"/>
    </row>
    <row r="124" ht="12.75">
      <c r="E124" s="5"/>
    </row>
    <row r="125" ht="12.75">
      <c r="E125" s="5"/>
    </row>
    <row r="126" ht="12.75">
      <c r="E126" s="5"/>
    </row>
    <row r="127" ht="12.75">
      <c r="E127" s="5"/>
    </row>
    <row r="128" ht="12.75">
      <c r="E128" s="5"/>
    </row>
    <row r="129" ht="12.75">
      <c r="E129" s="5"/>
    </row>
    <row r="130" ht="12.75">
      <c r="E130" s="5"/>
    </row>
    <row r="131" ht="12.75">
      <c r="E131" s="5"/>
    </row>
    <row r="132" ht="12.75">
      <c r="E132" s="5"/>
    </row>
    <row r="133" ht="12.75">
      <c r="E133" s="5"/>
    </row>
    <row r="134" ht="12.75">
      <c r="E134" s="5"/>
    </row>
    <row r="135" ht="12.75">
      <c r="E135" s="5"/>
    </row>
    <row r="136" ht="12.75">
      <c r="E136" s="5"/>
    </row>
    <row r="137" ht="12.75">
      <c r="E137" s="5"/>
    </row>
    <row r="138" ht="12.75">
      <c r="E138" s="5"/>
    </row>
    <row r="139" ht="12.75">
      <c r="E139" s="5"/>
    </row>
    <row r="140" ht="12.75">
      <c r="E140" s="4"/>
    </row>
    <row r="141" ht="12.75">
      <c r="E141" s="4"/>
    </row>
    <row r="142" ht="12.75">
      <c r="E142" s="4"/>
    </row>
    <row r="143" ht="12.75">
      <c r="E143" s="4"/>
    </row>
    <row r="144" ht="12.75">
      <c r="E144" s="4"/>
    </row>
    <row r="145" ht="12.75">
      <c r="E145" s="4"/>
    </row>
    <row r="146" ht="12.75">
      <c r="E146" s="4"/>
    </row>
    <row r="147" ht="12.75">
      <c r="E147" s="4"/>
    </row>
    <row r="148" ht="12.75">
      <c r="E148" s="4"/>
    </row>
    <row r="149" ht="12.75">
      <c r="E149" s="4"/>
    </row>
    <row r="150" ht="12.75">
      <c r="E150" s="4"/>
    </row>
    <row r="151" ht="12.75">
      <c r="E151" s="4"/>
    </row>
    <row r="152" ht="12.75">
      <c r="E152" s="4"/>
    </row>
    <row r="153" ht="12.75">
      <c r="E153" s="4"/>
    </row>
    <row r="154" ht="12.75">
      <c r="E154" s="4"/>
    </row>
    <row r="155" ht="12.75">
      <c r="E155" s="4"/>
    </row>
    <row r="156" ht="12.75">
      <c r="E156" s="4"/>
    </row>
    <row r="157" ht="12.75">
      <c r="E157" s="4"/>
    </row>
    <row r="158" ht="12.75">
      <c r="E158" s="4"/>
    </row>
    <row r="159" ht="12.75">
      <c r="E159" s="4"/>
    </row>
    <row r="160" ht="12.75">
      <c r="E160" s="4"/>
    </row>
    <row r="161" ht="12.75">
      <c r="E161" s="4"/>
    </row>
    <row r="162" ht="12.75">
      <c r="E162" s="4"/>
    </row>
    <row r="163" ht="12.75">
      <c r="E163" s="4"/>
    </row>
    <row r="164" ht="12.75">
      <c r="E164" s="4"/>
    </row>
    <row r="165" ht="12.75">
      <c r="E165" s="4"/>
    </row>
    <row r="166" ht="12.75">
      <c r="E166" s="4"/>
    </row>
    <row r="167" ht="12.75">
      <c r="E167" s="4"/>
    </row>
    <row r="168" ht="12.75">
      <c r="E168" s="4"/>
    </row>
    <row r="169" ht="12.75">
      <c r="E169" s="4"/>
    </row>
    <row r="170" ht="12.75">
      <c r="E170" s="4"/>
    </row>
    <row r="171" ht="12.75">
      <c r="E171" s="4"/>
    </row>
    <row r="172" ht="12.75">
      <c r="E172" s="4"/>
    </row>
    <row r="173" ht="12.75">
      <c r="E173" s="4"/>
    </row>
    <row r="174" ht="12.75">
      <c r="E174" s="4"/>
    </row>
    <row r="175" ht="12.75">
      <c r="E175" s="4"/>
    </row>
    <row r="176" ht="12.75">
      <c r="E176" s="4"/>
    </row>
    <row r="177" ht="12.75">
      <c r="E177" s="4"/>
    </row>
    <row r="178" ht="12.75">
      <c r="E178" s="4"/>
    </row>
    <row r="179" ht="12.75">
      <c r="E179" s="4"/>
    </row>
    <row r="180" ht="12.75">
      <c r="E180" s="4"/>
    </row>
    <row r="181" ht="12.75">
      <c r="E181" s="4"/>
    </row>
    <row r="182" ht="12.75">
      <c r="E182" s="4"/>
    </row>
    <row r="183" ht="12.75">
      <c r="E183" s="4"/>
    </row>
    <row r="184" ht="12.75">
      <c r="E184" s="4"/>
    </row>
    <row r="185" ht="12.75">
      <c r="E185" s="4"/>
    </row>
    <row r="186" ht="12.75">
      <c r="E186" s="4"/>
    </row>
    <row r="187" ht="12.75">
      <c r="E187" s="4"/>
    </row>
    <row r="188" ht="12.75">
      <c r="E188" s="4"/>
    </row>
    <row r="189" ht="12.75">
      <c r="E189" s="4"/>
    </row>
    <row r="190" ht="12.75">
      <c r="E190" s="4"/>
    </row>
    <row r="191" ht="12.75">
      <c r="E191" s="4"/>
    </row>
    <row r="192" ht="12.75">
      <c r="E192" s="4"/>
    </row>
    <row r="193" ht="12.75">
      <c r="E193" s="4"/>
    </row>
    <row r="194" ht="12.75">
      <c r="E194" s="4"/>
    </row>
    <row r="195" ht="12.75">
      <c r="E195" s="4"/>
    </row>
    <row r="196" ht="12.75">
      <c r="E196" s="4"/>
    </row>
    <row r="197" ht="12.75">
      <c r="E197" s="4"/>
    </row>
    <row r="198" ht="12.75">
      <c r="E198" s="4"/>
    </row>
    <row r="199" ht="12.75">
      <c r="E199" s="4"/>
    </row>
    <row r="200" ht="12.75">
      <c r="E200" s="4"/>
    </row>
    <row r="201" ht="12.75">
      <c r="E201" s="4"/>
    </row>
    <row r="202" ht="12.75">
      <c r="E202" s="4"/>
    </row>
    <row r="203" ht="12.75">
      <c r="E203" s="4"/>
    </row>
    <row r="204" ht="12.75">
      <c r="E204" s="4"/>
    </row>
    <row r="205" ht="12.75">
      <c r="E205" s="4"/>
    </row>
    <row r="206" ht="12.75">
      <c r="E206" s="4"/>
    </row>
    <row r="207" ht="12.75">
      <c r="E207" s="4"/>
    </row>
    <row r="208" ht="12.75">
      <c r="E208" s="4"/>
    </row>
    <row r="209" ht="12.75">
      <c r="E209" s="4"/>
    </row>
    <row r="210" ht="12.75">
      <c r="E210" s="4"/>
    </row>
    <row r="211" ht="12.75">
      <c r="E211" s="4"/>
    </row>
    <row r="212" ht="12.75">
      <c r="E212" s="4"/>
    </row>
    <row r="213" ht="12.75">
      <c r="E213" s="4"/>
    </row>
    <row r="214" ht="12.75">
      <c r="E214" s="4"/>
    </row>
    <row r="215" ht="12.75">
      <c r="E215" s="4"/>
    </row>
    <row r="216" ht="12.75">
      <c r="E216" s="4"/>
    </row>
    <row r="217" ht="12.75">
      <c r="E217" s="4"/>
    </row>
    <row r="218" ht="12.75">
      <c r="E218" s="4"/>
    </row>
    <row r="219" ht="12.75">
      <c r="E219" s="4"/>
    </row>
    <row r="220" ht="12.75">
      <c r="E220" s="4"/>
    </row>
    <row r="221" ht="12.75">
      <c r="E221" s="4"/>
    </row>
    <row r="222" ht="12.75">
      <c r="E222" s="4"/>
    </row>
    <row r="223" ht="12.75">
      <c r="E223" s="4"/>
    </row>
    <row r="224" ht="12.75">
      <c r="E224" s="4"/>
    </row>
    <row r="225" ht="12.75">
      <c r="E225" s="4"/>
    </row>
    <row r="226" ht="12.75">
      <c r="E226" s="4"/>
    </row>
    <row r="227" ht="12.75">
      <c r="E227" s="4"/>
    </row>
    <row r="228" ht="12.75">
      <c r="E228" s="4"/>
    </row>
    <row r="229" ht="12.75">
      <c r="E229" s="4"/>
    </row>
    <row r="230" ht="12.75">
      <c r="E230" s="4"/>
    </row>
    <row r="231" ht="12.75">
      <c r="E231" s="4"/>
    </row>
    <row r="232" ht="12.75">
      <c r="E232" s="4"/>
    </row>
    <row r="233" ht="12.75">
      <c r="E233" s="4"/>
    </row>
    <row r="234" ht="12.75">
      <c r="E234" s="4"/>
    </row>
    <row r="235" ht="12.75">
      <c r="E235" s="4"/>
    </row>
    <row r="236" ht="12.75">
      <c r="E236" s="4"/>
    </row>
    <row r="237" ht="12.75">
      <c r="E237" s="4"/>
    </row>
    <row r="238" ht="12.75">
      <c r="E238" s="4"/>
    </row>
    <row r="239" ht="12.75">
      <c r="E239" s="4"/>
    </row>
  </sheetData>
  <mergeCells count="26">
    <mergeCell ref="F37:F38"/>
    <mergeCell ref="G37:G38"/>
    <mergeCell ref="B39:B40"/>
    <mergeCell ref="B58:B59"/>
    <mergeCell ref="B37:C38"/>
    <mergeCell ref="D37:D38"/>
    <mergeCell ref="E37:E38"/>
    <mergeCell ref="A5:G5"/>
    <mergeCell ref="B13:B14"/>
    <mergeCell ref="B29:C29"/>
    <mergeCell ref="B12:C12"/>
    <mergeCell ref="B8:C8"/>
    <mergeCell ref="A29:A32"/>
    <mergeCell ref="B30:B32"/>
    <mergeCell ref="A26:A28"/>
    <mergeCell ref="B27:B28"/>
    <mergeCell ref="B26:C26"/>
    <mergeCell ref="A60:D60"/>
    <mergeCell ref="A57:A59"/>
    <mergeCell ref="B57:C57"/>
    <mergeCell ref="B33:C33"/>
    <mergeCell ref="B34:B36"/>
    <mergeCell ref="B42:B45"/>
    <mergeCell ref="A33:A36"/>
    <mergeCell ref="B41:C41"/>
    <mergeCell ref="A37:A40"/>
  </mergeCells>
  <printOptions/>
  <pageMargins left="0.28" right="0.25" top="0.28" bottom="0.26" header="0.2" footer="0.26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Urząd Gminy Jabłonna</cp:lastModifiedBy>
  <cp:lastPrinted>2005-05-20T13:14:34Z</cp:lastPrinted>
  <dcterms:created xsi:type="dcterms:W3CDTF">2004-03-01T12:58:46Z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