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'Arkusz1'!$A$1:$G$74</definedName>
  </definedNames>
  <calcPr fullCalcOnLoad="1"/>
</workbook>
</file>

<file path=xl/sharedStrings.xml><?xml version="1.0" encoding="utf-8"?>
<sst xmlns="http://schemas.openxmlformats.org/spreadsheetml/2006/main" count="141" uniqueCount="123">
  <si>
    <t>I</t>
  </si>
  <si>
    <t>TRANSPORT I ŁĄCZNOŚĆ</t>
  </si>
  <si>
    <t>1.</t>
  </si>
  <si>
    <t>1.1</t>
  </si>
  <si>
    <t>Drogi publiczne powiatowe</t>
  </si>
  <si>
    <t>2.</t>
  </si>
  <si>
    <t>2.1.</t>
  </si>
  <si>
    <t>Drogi publiczne gminne</t>
  </si>
  <si>
    <t>ul. Okólna w Chotomowie- wykonanie projektu drogowego</t>
  </si>
  <si>
    <t>ul. Żwirki i Wigury w Chotomowie - wykonanie projektu drogowego</t>
  </si>
  <si>
    <t>ul. Wypoczynkowa w Chotomowie - ułożenie płyt EKO</t>
  </si>
  <si>
    <t>ul. Jodłowa w Chotomowie - ułożenie płyt EKO</t>
  </si>
  <si>
    <t>ul. Przylesie w Jabłonnie - dokończenie nakładki asfaltowej</t>
  </si>
  <si>
    <t>Droga w Trzcianach - kontynuacja nakładki asfaltowej</t>
  </si>
  <si>
    <t>1.1.</t>
  </si>
  <si>
    <t>ADMINISTRACJA PUBLICZNA</t>
  </si>
  <si>
    <t>Urzędy gmin (miast i miast na prawach powiatu)</t>
  </si>
  <si>
    <t>OŚWIATA I WYCHOWANIE</t>
  </si>
  <si>
    <t>Szkoły podstawowe</t>
  </si>
  <si>
    <t>III</t>
  </si>
  <si>
    <t>IV</t>
  </si>
  <si>
    <t>V</t>
  </si>
  <si>
    <t>GOSPODARKA KOMUNALNA I OCHRONA ŚRODOWISKA</t>
  </si>
  <si>
    <t>Gospodarka komunalna i ochrona wód</t>
  </si>
  <si>
    <t>1.2.</t>
  </si>
  <si>
    <t>1.3.</t>
  </si>
  <si>
    <t>Oświetlenie ulic, placów i dróg</t>
  </si>
  <si>
    <t>Budowa oświetlenia</t>
  </si>
  <si>
    <t>2.2.</t>
  </si>
  <si>
    <t>2.1.1.</t>
  </si>
  <si>
    <t>2.1.2.</t>
  </si>
  <si>
    <t>2.1.5.</t>
  </si>
  <si>
    <t>2.1.4.</t>
  </si>
  <si>
    <t>2.1.6.</t>
  </si>
  <si>
    <t>2.1.7.</t>
  </si>
  <si>
    <t>2.1.8.</t>
  </si>
  <si>
    <t>ul. Przylesie w Jabłonnie</t>
  </si>
  <si>
    <t>Osiedle Happy</t>
  </si>
  <si>
    <t>Droga Rajszew - Skierdy</t>
  </si>
  <si>
    <t>VI</t>
  </si>
  <si>
    <t>KULTURA FIZYCZNA I SPORT</t>
  </si>
  <si>
    <t>Obiekty sportowe</t>
  </si>
  <si>
    <t>Wykonanie dokumentacji hali sportowej</t>
  </si>
  <si>
    <t>VII</t>
  </si>
  <si>
    <t>BEZPIECZEŃSTWO PUBLICZNE I OCHRONA PRZECIWPOŻAROWA</t>
  </si>
  <si>
    <t>Ochotnicze straże pożarne</t>
  </si>
  <si>
    <t>LP.</t>
  </si>
  <si>
    <t>NAZWA ZADANIA</t>
  </si>
  <si>
    <t>KWOTA LIMITU</t>
  </si>
  <si>
    <t>DZIAŁ</t>
  </si>
  <si>
    <t>ROZDZIAŁ</t>
  </si>
  <si>
    <t>Przebudowa drogi Rajszew - Skierdy</t>
  </si>
  <si>
    <t>Droga dojazdowa do osiedla Żeligowskiego w Chotomowie</t>
  </si>
  <si>
    <t>ŚRODKI WŁASNE</t>
  </si>
  <si>
    <t>WYKAZ LIMITÓW WYDATKÓW MAJĄTKOWYCH,                                                                                                                                                                 W TYM INWESTYCYJNYCH NA 2004 ROK</t>
  </si>
  <si>
    <t>POŻYCZKA            Z  WFOŚiGW</t>
  </si>
  <si>
    <t>ul. Mała w Chotomowie (odcinek od Żeligowskiego do ciągu) -                                                          ułożenie płyt EKO</t>
  </si>
  <si>
    <t>ul. Sosnowa w Chotomowie (odcinek od Żeligowskiego) -                                                      ułożenie płyt EKO</t>
  </si>
  <si>
    <t>R  A  Z  E  M</t>
  </si>
  <si>
    <t>Wykonanie dokumentacji kanalizacji sanitarnej na ul. Szkolnej i ul.1-go Maja w Jabłonnie</t>
  </si>
  <si>
    <t>Zakup sprzętu komputerowego i ksero - Szkoła Podstawowa                                w Chotomowie</t>
  </si>
  <si>
    <t>ul. Niwna w Jabłonnie</t>
  </si>
  <si>
    <t>ul. Klonowa w Chotomowie (od Leśnej do końca) -                                                            ułożenie płyt EKO</t>
  </si>
  <si>
    <t>Droga w Janówku - kontynuacja inwestycji</t>
  </si>
  <si>
    <t>ul. Szkolna w Jabłonnie - utwardzanie i odwodnienie poboczy                                                  przy szkole podstawowej + chodnik od strony gimnazjum</t>
  </si>
  <si>
    <t xml:space="preserve">Komputeryzacja Urzędu Gminy </t>
  </si>
  <si>
    <t>Dofinansowanie wykonania nakładki asfaltowej  -                                                  ul.Chotomowska (§ 6300)</t>
  </si>
  <si>
    <t>Dofinansowanie wykonania dokumentacji przebudowy skrzyżowania w Chotomowie (w ramach pomocy dla Starostwa Powiatu Legionowskiego - § 6300)</t>
  </si>
  <si>
    <t>1.2</t>
  </si>
  <si>
    <t>Raty za samochód służbowy</t>
  </si>
  <si>
    <t>VIII</t>
  </si>
  <si>
    <t>POMOC SPOŁECZNA</t>
  </si>
  <si>
    <t>Zakup komputera i oprogramowania w związku z realizacją zadań wynikających z ustawy z dnia 28 listopada 2003 roku                                                   o świadczeniach rodzinnych (Dz. U. Nr 228, poz. 2255)</t>
  </si>
  <si>
    <t>Świadczenia rodzinne oraz składki na ubezpieczenie emerytalne i rentowe z ubezpieczenia społecznego</t>
  </si>
  <si>
    <t>Rady Gminy Jabłonna</t>
  </si>
  <si>
    <t>ul. Wspólna w Chotomowie i Dąbrowie Chotomowskiej                                        - opracowanie koncepcji i części projektu drogowego</t>
  </si>
  <si>
    <t>Komendy wojewódzkie Policji</t>
  </si>
  <si>
    <t>Współfinansowanie zakupu oznakowanego radiowozu</t>
  </si>
  <si>
    <t>ul. Szkolna w Jabłonnie - remont chodnika</t>
  </si>
  <si>
    <t>Wykonanie dokumentacji technicznej oraz kanalizacji sanitarnej na Bukowcu w Jabłonnie</t>
  </si>
  <si>
    <t>2.1.3.</t>
  </si>
  <si>
    <t>Budowa oświetlenia - ul. Kolejowa w Chotomowie i Dąbrowie Chotomowskiej</t>
  </si>
  <si>
    <t>2.1.9.</t>
  </si>
  <si>
    <t xml:space="preserve">Oświetlenie skrzyżowania ulic: Słonecznej i Bagiennej </t>
  </si>
  <si>
    <t>Gimnazja</t>
  </si>
  <si>
    <t>2.1</t>
  </si>
  <si>
    <t>Zakup serwera, zestawu komputerowego oraz oprogramowania - Szkoła Podstawowa w Jabłonnie</t>
  </si>
  <si>
    <t>Zakup trzech zestawów komputerowych - Publiczne Gimnazjumw Jabłonnie</t>
  </si>
  <si>
    <t>Zatoka parkingowa przy przedszkolu na ul. Żeligowskiego</t>
  </si>
  <si>
    <t>2.1.10.</t>
  </si>
  <si>
    <t>Oświetlenie ul. Bagiennej na końcowym odcinku drogi</t>
  </si>
  <si>
    <t>Załącznik nr 1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</si>
  <si>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</si>
  <si>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</si>
  <si>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</si>
  <si>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</si>
  <si>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</si>
  <si>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</si>
  <si>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</si>
  <si>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</si>
  <si>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</si>
  <si>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</si>
  <si>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</si>
  <si>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</si>
  <si>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</si>
  <si>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</si>
  <si>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</si>
  <si>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</si>
  <si>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 xml:space="preserve">Zakup ratowniczego zestawu pływającego </t>
  </si>
  <si>
    <t>Doświetlenie ul.Kolejowej na końcowym odcinku drogi</t>
  </si>
  <si>
    <t>Wykonanie nadbudowy do samochodu pożarniczego</t>
  </si>
  <si>
    <t>Wykonanie dokumentacji dot. oświetlenia - ul. Wspólna w Chotomowie i Dąbrowie Chotomowskiej</t>
  </si>
  <si>
    <t>Program budowy kanalizacji ściekowej - Przepompownia PII z rurociągami tłocznymi, ( w tym pożyczka z Wojewódzkiego Funduszu Ochrony Środowiska w kwocie 750 000,00 tys.zł.)</t>
  </si>
  <si>
    <t>II</t>
  </si>
  <si>
    <t>GOSPODARKA MIESZKANIOWA</t>
  </si>
  <si>
    <t>Gospodarka gruntami i nieruchomościami</t>
  </si>
  <si>
    <t>Nabycie nieruchomości w Suchocinie</t>
  </si>
  <si>
    <t>z dnia 28 grudnia 2004r.</t>
  </si>
  <si>
    <t>2.1.11.</t>
  </si>
  <si>
    <t>ul. Brzozowa w Jabłonnie</t>
  </si>
  <si>
    <t>2.11.12</t>
  </si>
  <si>
    <t>Doświetlenie łącznika ulic: Wspólna i Kolejowa w Chotomowie</t>
  </si>
  <si>
    <t>do Uchwały Nr XXXI/267/2004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</si>
</sst>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14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/>
    </xf>
    <xf numFmtId="165" fontId="7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41" fontId="10" fillId="0" borderId="1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8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165" fontId="10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top"/>
    </xf>
    <xf numFmtId="0" fontId="1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zoomScaleSheetLayoutView="100" workbookViewId="0" topLeftCell="E1">
      <selection activeCell="A3" sqref="A3:G3"/>
    </sheetView>
  </sheetViews>
  <sheetFormatPr defaultColWidth="9.00390625" defaultRowHeight="12.75"/>
  <cols>
    <col min="1" max="1" width="6.875" style="1" customWidth="1"/>
    <col min="2" max="2" width="10.375" style="1" customWidth="1"/>
    <col min="3" max="3" width="8.00390625" style="1" customWidth="1"/>
    <col min="4" max="4" width="70.125" style="3" customWidth="1"/>
    <col min="5" max="5" width="16.125" style="2" customWidth="1"/>
    <col min="6" max="7" width="16.625" style="0" customWidth="1"/>
  </cols>
  <sheetData>
    <row r="1" spans="1:7" ht="12.75">
      <c r="A1" s="74" t="s">
        <v>91</v>
      </c>
      <c r="B1" s="88"/>
      <c r="C1" s="88"/>
      <c r="D1" s="88"/>
      <c r="E1" s="88"/>
      <c r="F1" s="88"/>
      <c r="G1" s="88"/>
    </row>
    <row r="2" spans="1:7" ht="12.75">
      <c r="A2" s="74" t="s">
        <v>122</v>
      </c>
      <c r="B2" s="75"/>
      <c r="C2" s="75"/>
      <c r="D2" s="75"/>
      <c r="E2" s="75"/>
      <c r="F2" s="75"/>
      <c r="G2" s="75"/>
    </row>
    <row r="3" spans="1:7" ht="12.75">
      <c r="A3" s="74" t="s">
        <v>74</v>
      </c>
      <c r="B3" s="75"/>
      <c r="C3" s="75"/>
      <c r="D3" s="75"/>
      <c r="E3" s="75"/>
      <c r="F3" s="75"/>
      <c r="G3" s="75"/>
    </row>
    <row r="4" spans="1:7" ht="12.75">
      <c r="A4" s="74" t="s">
        <v>117</v>
      </c>
      <c r="B4" s="75"/>
      <c r="C4" s="75"/>
      <c r="D4" s="75"/>
      <c r="E4" s="75"/>
      <c r="F4" s="75"/>
      <c r="G4" s="75"/>
    </row>
    <row r="5" spans="1:7" ht="43.5" customHeight="1">
      <c r="A5" s="89" t="s">
        <v>54</v>
      </c>
      <c r="B5" s="90"/>
      <c r="C5" s="90"/>
      <c r="D5" s="90"/>
      <c r="E5" s="90"/>
      <c r="F5" s="90"/>
      <c r="G5" s="90"/>
    </row>
    <row r="6" spans="1:7" ht="21" customHeight="1">
      <c r="A6" s="7"/>
      <c r="B6" s="7"/>
      <c r="C6" s="7"/>
      <c r="D6" s="8"/>
      <c r="E6" s="6"/>
      <c r="F6" s="9"/>
      <c r="G6" s="9"/>
    </row>
    <row r="7" spans="1:7" ht="30" customHeight="1">
      <c r="A7" s="10" t="s">
        <v>49</v>
      </c>
      <c r="B7" s="10" t="s">
        <v>50</v>
      </c>
      <c r="C7" s="10" t="s">
        <v>46</v>
      </c>
      <c r="D7" s="10" t="s">
        <v>47</v>
      </c>
      <c r="E7" s="10" t="s">
        <v>48</v>
      </c>
      <c r="F7" s="10" t="s">
        <v>53</v>
      </c>
      <c r="G7" s="11" t="s">
        <v>55</v>
      </c>
    </row>
    <row r="8" spans="1:7" ht="12.75">
      <c r="A8" s="37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7" ht="24.75" customHeight="1">
      <c r="A9" s="38">
        <v>600</v>
      </c>
      <c r="B9" s="93" t="s">
        <v>0</v>
      </c>
      <c r="C9" s="73"/>
      <c r="D9" s="25" t="s">
        <v>1</v>
      </c>
      <c r="E9" s="20">
        <f>SUM(E10+E13)</f>
        <v>962000</v>
      </c>
      <c r="F9" s="20">
        <f>SUM(F10+F13)</f>
        <v>962000</v>
      </c>
      <c r="G9" s="19"/>
    </row>
    <row r="10" spans="1:7" ht="24.75" customHeight="1">
      <c r="A10" s="39"/>
      <c r="B10" s="82">
        <v>60014</v>
      </c>
      <c r="C10" s="14" t="s">
        <v>5</v>
      </c>
      <c r="D10" s="16" t="s">
        <v>4</v>
      </c>
      <c r="E10" s="20">
        <f>E11+E12</f>
        <v>160000</v>
      </c>
      <c r="F10" s="20">
        <f>F11+F12</f>
        <v>160000</v>
      </c>
      <c r="G10" s="19"/>
    </row>
    <row r="11" spans="1:7" ht="37.5" customHeight="1">
      <c r="A11" s="39"/>
      <c r="B11" s="91"/>
      <c r="C11" s="15" t="s">
        <v>6</v>
      </c>
      <c r="D11" s="17" t="s">
        <v>66</v>
      </c>
      <c r="E11" s="21">
        <v>130000</v>
      </c>
      <c r="F11" s="21">
        <v>130000</v>
      </c>
      <c r="G11" s="19"/>
    </row>
    <row r="12" spans="1:7" ht="58.5" customHeight="1">
      <c r="A12" s="39"/>
      <c r="B12" s="92"/>
      <c r="C12" s="15" t="s">
        <v>28</v>
      </c>
      <c r="D12" s="17" t="s">
        <v>67</v>
      </c>
      <c r="E12" s="21">
        <v>30000</v>
      </c>
      <c r="F12" s="21">
        <v>30000</v>
      </c>
      <c r="G12" s="19"/>
    </row>
    <row r="13" spans="1:7" ht="20.25" customHeight="1">
      <c r="A13" s="39"/>
      <c r="B13" s="38">
        <v>60016</v>
      </c>
      <c r="C13" s="35" t="s">
        <v>92</v>
      </c>
      <c r="D13" s="16" t="s">
        <v>7</v>
      </c>
      <c r="E13" s="20">
        <f>SUM(E14:E28)</f>
        <v>802000</v>
      </c>
      <c r="F13" s="20">
        <f>SUM(F14:F28)</f>
        <v>802000</v>
      </c>
      <c r="G13" s="19"/>
    </row>
    <row r="14" spans="1:7" ht="35.25" customHeight="1">
      <c r="A14" s="39"/>
      <c r="B14" s="42"/>
      <c r="C14" s="41" t="s">
        <v>93</v>
      </c>
      <c r="D14" s="17" t="s">
        <v>75</v>
      </c>
      <c r="E14" s="21">
        <v>29000</v>
      </c>
      <c r="F14" s="21">
        <v>29000</v>
      </c>
      <c r="G14" s="19"/>
    </row>
    <row r="15" spans="1:7" ht="24.75" customHeight="1">
      <c r="A15" s="39"/>
      <c r="B15" s="42"/>
      <c r="C15" s="41" t="s">
        <v>94</v>
      </c>
      <c r="D15" s="17" t="s">
        <v>8</v>
      </c>
      <c r="E15" s="21">
        <v>12000</v>
      </c>
      <c r="F15" s="21">
        <v>12000</v>
      </c>
      <c r="G15" s="19"/>
    </row>
    <row r="16" spans="1:7" ht="37.5" customHeight="1">
      <c r="A16" s="39"/>
      <c r="B16" s="42"/>
      <c r="C16" s="41" t="s">
        <v>95</v>
      </c>
      <c r="D16" s="17" t="s">
        <v>9</v>
      </c>
      <c r="E16" s="21">
        <v>8000</v>
      </c>
      <c r="F16" s="21">
        <v>8000</v>
      </c>
      <c r="G16" s="19"/>
    </row>
    <row r="17" spans="1:7" ht="24.75" customHeight="1">
      <c r="A17" s="40"/>
      <c r="B17" s="43"/>
      <c r="C17" s="41" t="s">
        <v>96</v>
      </c>
      <c r="D17" s="17" t="s">
        <v>10</v>
      </c>
      <c r="E17" s="21">
        <v>28500</v>
      </c>
      <c r="F17" s="21">
        <v>28500</v>
      </c>
      <c r="G17" s="19"/>
    </row>
    <row r="18" spans="1:7" ht="42" customHeight="1">
      <c r="A18" s="68"/>
      <c r="B18" s="45"/>
      <c r="C18" s="41" t="s">
        <v>97</v>
      </c>
      <c r="D18" s="17" t="s">
        <v>57</v>
      </c>
      <c r="E18" s="21">
        <v>22700</v>
      </c>
      <c r="F18" s="21">
        <v>22700</v>
      </c>
      <c r="G18" s="19"/>
    </row>
    <row r="19" spans="1:7" ht="41.25" customHeight="1">
      <c r="A19" s="34"/>
      <c r="B19" s="42"/>
      <c r="C19" s="41" t="s">
        <v>98</v>
      </c>
      <c r="D19" s="17" t="s">
        <v>56</v>
      </c>
      <c r="E19" s="21">
        <v>26900</v>
      </c>
      <c r="F19" s="21">
        <v>26900</v>
      </c>
      <c r="G19" s="19"/>
    </row>
    <row r="20" spans="1:7" ht="37.5" customHeight="1">
      <c r="A20" s="34"/>
      <c r="B20" s="42"/>
      <c r="C20" s="41" t="s">
        <v>99</v>
      </c>
      <c r="D20" s="17" t="s">
        <v>62</v>
      </c>
      <c r="E20" s="21">
        <v>27000</v>
      </c>
      <c r="F20" s="21">
        <v>27000</v>
      </c>
      <c r="G20" s="19"/>
    </row>
    <row r="21" spans="1:7" ht="24.75" customHeight="1">
      <c r="A21" s="34"/>
      <c r="B21" s="42"/>
      <c r="C21" s="41" t="s">
        <v>100</v>
      </c>
      <c r="D21" s="17" t="s">
        <v>11</v>
      </c>
      <c r="E21" s="21">
        <v>44900</v>
      </c>
      <c r="F21" s="21">
        <v>44900</v>
      </c>
      <c r="G21" s="19"/>
    </row>
    <row r="22" spans="1:7" ht="39" customHeight="1">
      <c r="A22" s="34"/>
      <c r="B22" s="42"/>
      <c r="C22" s="41" t="s">
        <v>101</v>
      </c>
      <c r="D22" s="17" t="s">
        <v>64</v>
      </c>
      <c r="E22" s="21">
        <v>30000</v>
      </c>
      <c r="F22" s="21">
        <v>30000</v>
      </c>
      <c r="G22" s="19"/>
    </row>
    <row r="23" spans="1:7" ht="24.75" customHeight="1">
      <c r="A23" s="34"/>
      <c r="B23" s="42"/>
      <c r="C23" s="41" t="s">
        <v>102</v>
      </c>
      <c r="D23" s="17" t="s">
        <v>78</v>
      </c>
      <c r="E23" s="21">
        <v>50000</v>
      </c>
      <c r="F23" s="21">
        <v>50000</v>
      </c>
      <c r="G23" s="19"/>
    </row>
    <row r="24" spans="1:7" ht="24.75" customHeight="1">
      <c r="A24" s="34"/>
      <c r="B24" s="42"/>
      <c r="C24" s="41" t="s">
        <v>103</v>
      </c>
      <c r="D24" s="17" t="s">
        <v>12</v>
      </c>
      <c r="E24" s="21">
        <v>5000</v>
      </c>
      <c r="F24" s="21">
        <v>5000</v>
      </c>
      <c r="G24" s="19"/>
    </row>
    <row r="25" spans="1:7" ht="24.75" customHeight="1">
      <c r="A25" s="34"/>
      <c r="B25" s="42"/>
      <c r="C25" s="41" t="s">
        <v>104</v>
      </c>
      <c r="D25" s="17" t="s">
        <v>51</v>
      </c>
      <c r="E25" s="21">
        <v>350000</v>
      </c>
      <c r="F25" s="21">
        <v>350000</v>
      </c>
      <c r="G25" s="19"/>
    </row>
    <row r="26" spans="1:7" ht="24.75" customHeight="1">
      <c r="A26" s="34"/>
      <c r="B26" s="42"/>
      <c r="C26" s="41" t="s">
        <v>105</v>
      </c>
      <c r="D26" s="17" t="s">
        <v>13</v>
      </c>
      <c r="E26" s="21">
        <v>36000</v>
      </c>
      <c r="F26" s="21">
        <v>36000</v>
      </c>
      <c r="G26" s="19"/>
    </row>
    <row r="27" spans="1:7" ht="24.75" customHeight="1">
      <c r="A27" s="34"/>
      <c r="B27" s="42"/>
      <c r="C27" s="41" t="s">
        <v>106</v>
      </c>
      <c r="D27" s="17" t="s">
        <v>63</v>
      </c>
      <c r="E27" s="21">
        <v>100000</v>
      </c>
      <c r="F27" s="21">
        <v>100000</v>
      </c>
      <c r="G27" s="19"/>
    </row>
    <row r="28" spans="1:7" ht="24.75" customHeight="1">
      <c r="A28" s="44"/>
      <c r="B28" s="43"/>
      <c r="C28" s="41" t="s">
        <v>107</v>
      </c>
      <c r="D28" s="17" t="s">
        <v>88</v>
      </c>
      <c r="E28" s="21">
        <v>32000</v>
      </c>
      <c r="F28" s="21">
        <v>32000</v>
      </c>
      <c r="G28" s="19"/>
    </row>
    <row r="29" spans="1:7" ht="24.75" customHeight="1">
      <c r="A29" s="83">
        <v>700</v>
      </c>
      <c r="B29" s="86" t="s">
        <v>113</v>
      </c>
      <c r="C29" s="87"/>
      <c r="D29" s="25" t="s">
        <v>114</v>
      </c>
      <c r="E29" s="20">
        <v>10000</v>
      </c>
      <c r="F29" s="20">
        <v>10000</v>
      </c>
      <c r="G29" s="14"/>
    </row>
    <row r="30" spans="1:7" ht="24.75" customHeight="1">
      <c r="A30" s="84"/>
      <c r="B30" s="70">
        <v>70005</v>
      </c>
      <c r="C30" s="71" t="s">
        <v>2</v>
      </c>
      <c r="D30" s="16" t="s">
        <v>115</v>
      </c>
      <c r="E30" s="18">
        <v>10000</v>
      </c>
      <c r="F30" s="18">
        <v>10000</v>
      </c>
      <c r="G30" s="59"/>
    </row>
    <row r="31" spans="1:7" ht="24.75" customHeight="1">
      <c r="A31" s="85"/>
      <c r="B31" s="60"/>
      <c r="C31" s="41" t="s">
        <v>14</v>
      </c>
      <c r="D31" s="17" t="s">
        <v>116</v>
      </c>
      <c r="E31" s="21">
        <v>10000</v>
      </c>
      <c r="F31" s="21">
        <v>10000</v>
      </c>
      <c r="G31" s="15"/>
    </row>
    <row r="32" spans="1:7" ht="21" customHeight="1">
      <c r="A32" s="97">
        <v>750</v>
      </c>
      <c r="B32" s="76" t="s">
        <v>19</v>
      </c>
      <c r="C32" s="73"/>
      <c r="D32" s="25" t="s">
        <v>15</v>
      </c>
      <c r="E32" s="18">
        <f>E33</f>
        <v>116900</v>
      </c>
      <c r="F32" s="18">
        <f>F33</f>
        <v>116900</v>
      </c>
      <c r="G32" s="19"/>
    </row>
    <row r="33" spans="1:7" ht="24.75" customHeight="1">
      <c r="A33" s="98"/>
      <c r="B33" s="82">
        <v>75023</v>
      </c>
      <c r="C33" s="51" t="s">
        <v>2</v>
      </c>
      <c r="D33" s="52" t="s">
        <v>16</v>
      </c>
      <c r="E33" s="53">
        <f>SUM(E34:E35)</f>
        <v>116900</v>
      </c>
      <c r="F33" s="53">
        <f>SUM(F34:F35)</f>
        <v>116900</v>
      </c>
      <c r="G33" s="56"/>
    </row>
    <row r="34" spans="1:7" ht="22.5" customHeight="1">
      <c r="A34" s="98"/>
      <c r="B34" s="77"/>
      <c r="C34" s="15" t="s">
        <v>3</v>
      </c>
      <c r="D34" s="17" t="s">
        <v>65</v>
      </c>
      <c r="E34" s="21">
        <v>93700</v>
      </c>
      <c r="F34" s="21">
        <v>93700</v>
      </c>
      <c r="G34" s="56"/>
    </row>
    <row r="35" spans="1:7" ht="19.5" customHeight="1">
      <c r="A35" s="98"/>
      <c r="B35" s="99"/>
      <c r="C35" s="15" t="s">
        <v>68</v>
      </c>
      <c r="D35" s="17" t="s">
        <v>69</v>
      </c>
      <c r="E35" s="21">
        <v>23200</v>
      </c>
      <c r="F35" s="21">
        <v>23200</v>
      </c>
      <c r="G35" s="57"/>
    </row>
    <row r="36" spans="1:7" ht="41.25" customHeight="1">
      <c r="A36" s="33">
        <v>754</v>
      </c>
      <c r="B36" s="72" t="s">
        <v>20</v>
      </c>
      <c r="C36" s="100"/>
      <c r="D36" s="54" t="s">
        <v>44</v>
      </c>
      <c r="E36" s="55">
        <f>SUM(E37+E39)</f>
        <v>155100</v>
      </c>
      <c r="F36" s="55">
        <f>SUM(F37+F39)</f>
        <v>155100</v>
      </c>
      <c r="G36" s="57"/>
    </row>
    <row r="37" spans="1:7" ht="22.5" customHeight="1">
      <c r="A37" s="66"/>
      <c r="B37" s="38">
        <v>75404</v>
      </c>
      <c r="C37" s="63" t="s">
        <v>2</v>
      </c>
      <c r="D37" s="61" t="s">
        <v>76</v>
      </c>
      <c r="E37" s="55">
        <v>33000</v>
      </c>
      <c r="F37" s="55">
        <v>33000</v>
      </c>
      <c r="G37" s="57"/>
    </row>
    <row r="38" spans="1:7" ht="22.5" customHeight="1">
      <c r="A38" s="66"/>
      <c r="B38" s="40"/>
      <c r="C38" s="60" t="s">
        <v>14</v>
      </c>
      <c r="D38" s="62" t="s">
        <v>77</v>
      </c>
      <c r="E38" s="64">
        <v>33000</v>
      </c>
      <c r="F38" s="64">
        <v>33000</v>
      </c>
      <c r="G38" s="57"/>
    </row>
    <row r="39" spans="1:7" ht="24.75" customHeight="1">
      <c r="A39" s="67"/>
      <c r="B39" s="65">
        <v>75412</v>
      </c>
      <c r="C39" s="14" t="s">
        <v>5</v>
      </c>
      <c r="D39" s="16" t="s">
        <v>45</v>
      </c>
      <c r="E39" s="20">
        <f>SUM(E40:E41)</f>
        <v>122100</v>
      </c>
      <c r="F39" s="20">
        <f>SUM(F40:F41)</f>
        <v>122100</v>
      </c>
      <c r="G39" s="19"/>
    </row>
    <row r="40" spans="1:7" ht="24.75" customHeight="1">
      <c r="A40" s="67"/>
      <c r="B40" s="65"/>
      <c r="C40" s="15" t="s">
        <v>6</v>
      </c>
      <c r="D40" s="17" t="s">
        <v>110</v>
      </c>
      <c r="E40" s="21">
        <v>100000</v>
      </c>
      <c r="F40" s="21">
        <v>100000</v>
      </c>
      <c r="G40" s="19"/>
    </row>
    <row r="41" spans="1:7" ht="24.75" customHeight="1">
      <c r="A41" s="67"/>
      <c r="B41" s="65"/>
      <c r="C41" s="15" t="s">
        <v>28</v>
      </c>
      <c r="D41" s="17" t="s">
        <v>108</v>
      </c>
      <c r="E41" s="21">
        <v>22100</v>
      </c>
      <c r="F41" s="21">
        <v>22100</v>
      </c>
      <c r="G41" s="19"/>
    </row>
    <row r="42" spans="1:7" ht="19.5" customHeight="1">
      <c r="A42" s="79">
        <v>801</v>
      </c>
      <c r="B42" s="72" t="s">
        <v>21</v>
      </c>
      <c r="C42" s="73"/>
      <c r="D42" s="25" t="s">
        <v>17</v>
      </c>
      <c r="E42" s="18">
        <f>SUM(E43+E46)</f>
        <v>42890</v>
      </c>
      <c r="F42" s="18">
        <f>SUM(F43+F46)</f>
        <v>42890</v>
      </c>
      <c r="G42" s="19"/>
    </row>
    <row r="43" spans="1:7" ht="24.75" customHeight="1">
      <c r="A43" s="80"/>
      <c r="B43" s="82">
        <v>80101</v>
      </c>
      <c r="C43" s="14" t="s">
        <v>2</v>
      </c>
      <c r="D43" s="16" t="s">
        <v>18</v>
      </c>
      <c r="E43" s="20">
        <f>SUM(E44:E45)</f>
        <v>31390</v>
      </c>
      <c r="F43" s="20">
        <f>SUM(F44:F45)</f>
        <v>31390</v>
      </c>
      <c r="G43" s="19"/>
    </row>
    <row r="44" spans="1:7" ht="39.75" customHeight="1">
      <c r="A44" s="80"/>
      <c r="B44" s="82"/>
      <c r="C44" s="15" t="s">
        <v>3</v>
      </c>
      <c r="D44" s="17" t="s">
        <v>60</v>
      </c>
      <c r="E44" s="21">
        <v>18000</v>
      </c>
      <c r="F44" s="21">
        <v>18000</v>
      </c>
      <c r="G44" s="19"/>
    </row>
    <row r="45" spans="1:7" ht="38.25" customHeight="1">
      <c r="A45" s="80"/>
      <c r="B45" s="82"/>
      <c r="C45" s="15" t="s">
        <v>68</v>
      </c>
      <c r="D45" s="17" t="s">
        <v>86</v>
      </c>
      <c r="E45" s="21">
        <v>13390</v>
      </c>
      <c r="F45" s="21">
        <v>13390</v>
      </c>
      <c r="G45" s="19"/>
    </row>
    <row r="46" spans="1:7" ht="24.75" customHeight="1">
      <c r="A46" s="81"/>
      <c r="B46" s="82">
        <v>80110</v>
      </c>
      <c r="C46" s="14" t="s">
        <v>5</v>
      </c>
      <c r="D46" s="25" t="s">
        <v>84</v>
      </c>
      <c r="E46" s="20">
        <v>11500</v>
      </c>
      <c r="F46" s="20">
        <v>11500</v>
      </c>
      <c r="G46" s="19"/>
    </row>
    <row r="47" spans="1:7" ht="36.75" customHeight="1">
      <c r="A47" s="81"/>
      <c r="B47" s="82"/>
      <c r="C47" s="15" t="s">
        <v>85</v>
      </c>
      <c r="D47" s="17" t="s">
        <v>87</v>
      </c>
      <c r="E47" s="21">
        <v>11500</v>
      </c>
      <c r="F47" s="21">
        <v>11500</v>
      </c>
      <c r="G47" s="19"/>
    </row>
    <row r="48" spans="1:7" ht="18" customHeight="1">
      <c r="A48" s="79">
        <v>852</v>
      </c>
      <c r="B48" s="77" t="s">
        <v>39</v>
      </c>
      <c r="C48" s="78"/>
      <c r="D48" s="25" t="s">
        <v>71</v>
      </c>
      <c r="E48" s="20">
        <v>3901</v>
      </c>
      <c r="F48" s="20">
        <v>3901</v>
      </c>
      <c r="G48" s="58"/>
    </row>
    <row r="49" spans="1:7" ht="35.25" customHeight="1">
      <c r="A49" s="104"/>
      <c r="B49" s="83">
        <v>85212</v>
      </c>
      <c r="C49" s="59" t="s">
        <v>2</v>
      </c>
      <c r="D49" s="16" t="s">
        <v>73</v>
      </c>
      <c r="E49" s="18">
        <v>3901</v>
      </c>
      <c r="F49" s="18">
        <v>3901</v>
      </c>
      <c r="G49" s="19"/>
    </row>
    <row r="50" spans="1:7" ht="56.25" customHeight="1">
      <c r="A50" s="97"/>
      <c r="B50" s="85"/>
      <c r="C50" s="15" t="s">
        <v>3</v>
      </c>
      <c r="D50" s="17" t="s">
        <v>72</v>
      </c>
      <c r="E50" s="21">
        <v>3901</v>
      </c>
      <c r="F50" s="21">
        <v>3901</v>
      </c>
      <c r="G50" s="19"/>
    </row>
    <row r="51" spans="1:7" ht="40.5" customHeight="1">
      <c r="A51" s="33">
        <v>900</v>
      </c>
      <c r="B51" s="93" t="s">
        <v>43</v>
      </c>
      <c r="C51" s="73"/>
      <c r="D51" s="25" t="s">
        <v>22</v>
      </c>
      <c r="E51" s="18">
        <f>E52+E56+E77</f>
        <v>1885400</v>
      </c>
      <c r="F51" s="18">
        <f>F52+F56+F77</f>
        <v>1135400</v>
      </c>
      <c r="G51" s="22">
        <v>750000</v>
      </c>
    </row>
    <row r="52" spans="1:7" ht="19.5" customHeight="1">
      <c r="A52" s="46"/>
      <c r="B52" s="101">
        <v>90001</v>
      </c>
      <c r="C52" s="14" t="s">
        <v>2</v>
      </c>
      <c r="D52" s="16" t="s">
        <v>23</v>
      </c>
      <c r="E52" s="20">
        <f>E53+E54+E55</f>
        <v>1647900</v>
      </c>
      <c r="F52" s="20">
        <f>SUM(F53:F55)</f>
        <v>897900</v>
      </c>
      <c r="G52" s="23">
        <v>750000</v>
      </c>
    </row>
    <row r="53" spans="1:7" ht="58.5" customHeight="1">
      <c r="A53" s="46"/>
      <c r="B53" s="102"/>
      <c r="C53" s="15" t="s">
        <v>14</v>
      </c>
      <c r="D53" s="17" t="s">
        <v>112</v>
      </c>
      <c r="E53" s="21">
        <v>1217900</v>
      </c>
      <c r="F53" s="21">
        <v>467900</v>
      </c>
      <c r="G53" s="24">
        <v>750000</v>
      </c>
    </row>
    <row r="54" spans="1:7" ht="39" customHeight="1">
      <c r="A54" s="46"/>
      <c r="B54" s="102"/>
      <c r="C54" s="15" t="s">
        <v>24</v>
      </c>
      <c r="D54" s="17" t="s">
        <v>79</v>
      </c>
      <c r="E54" s="21">
        <v>395000</v>
      </c>
      <c r="F54" s="21">
        <v>395000</v>
      </c>
      <c r="G54" s="19"/>
    </row>
    <row r="55" spans="1:7" ht="39.75" customHeight="1">
      <c r="A55" s="46"/>
      <c r="B55" s="103"/>
      <c r="C55" s="15" t="s">
        <v>25</v>
      </c>
      <c r="D55" s="17" t="s">
        <v>59</v>
      </c>
      <c r="E55" s="21">
        <v>35000</v>
      </c>
      <c r="F55" s="21">
        <v>35000</v>
      </c>
      <c r="G55" s="19"/>
    </row>
    <row r="56" spans="1:7" ht="21" customHeight="1">
      <c r="A56" s="47"/>
      <c r="B56" s="38">
        <v>90015</v>
      </c>
      <c r="C56" s="35" t="s">
        <v>5</v>
      </c>
      <c r="D56" s="16" t="s">
        <v>26</v>
      </c>
      <c r="E56" s="20">
        <f>E57</f>
        <v>237500</v>
      </c>
      <c r="F56" s="20">
        <f>F57</f>
        <v>237500</v>
      </c>
      <c r="G56" s="19"/>
    </row>
    <row r="57" spans="1:7" ht="24.75" customHeight="1">
      <c r="A57" s="47"/>
      <c r="B57" s="42"/>
      <c r="C57" s="41" t="s">
        <v>6</v>
      </c>
      <c r="D57" s="17" t="s">
        <v>27</v>
      </c>
      <c r="E57" s="21">
        <f>SUM(E58:E69)</f>
        <v>237500</v>
      </c>
      <c r="F57" s="21">
        <f>SUM(F58:F69)</f>
        <v>237500</v>
      </c>
      <c r="G57" s="19"/>
    </row>
    <row r="58" spans="1:7" ht="37.5" customHeight="1">
      <c r="A58" s="47"/>
      <c r="B58" s="42"/>
      <c r="C58" s="41" t="s">
        <v>29</v>
      </c>
      <c r="D58" s="17" t="s">
        <v>81</v>
      </c>
      <c r="E58" s="21">
        <v>21000</v>
      </c>
      <c r="F58" s="21">
        <v>21000</v>
      </c>
      <c r="G58" s="19"/>
    </row>
    <row r="59" spans="1:7" ht="24.75" customHeight="1">
      <c r="A59" s="48"/>
      <c r="B59" s="43"/>
      <c r="C59" s="41" t="s">
        <v>30</v>
      </c>
      <c r="D59" s="17" t="s">
        <v>52</v>
      </c>
      <c r="E59" s="21">
        <v>22500</v>
      </c>
      <c r="F59" s="21">
        <v>22500</v>
      </c>
      <c r="G59" s="19"/>
    </row>
    <row r="60" spans="1:7" ht="37.5" customHeight="1">
      <c r="A60" s="69"/>
      <c r="B60" s="45"/>
      <c r="C60" s="41" t="s">
        <v>80</v>
      </c>
      <c r="D60" s="17" t="s">
        <v>111</v>
      </c>
      <c r="E60" s="21">
        <v>12500</v>
      </c>
      <c r="F60" s="21">
        <v>12500</v>
      </c>
      <c r="G60" s="19"/>
    </row>
    <row r="61" spans="1:7" ht="25.5" customHeight="1">
      <c r="A61" s="47"/>
      <c r="B61" s="42"/>
      <c r="C61" s="41" t="s">
        <v>32</v>
      </c>
      <c r="D61" s="17" t="s">
        <v>36</v>
      </c>
      <c r="E61" s="21">
        <v>3500</v>
      </c>
      <c r="F61" s="21">
        <v>3500</v>
      </c>
      <c r="G61" s="19"/>
    </row>
    <row r="62" spans="1:7" ht="24.75" customHeight="1">
      <c r="A62" s="47"/>
      <c r="B62" s="42"/>
      <c r="C62" s="41" t="s">
        <v>31</v>
      </c>
      <c r="D62" s="17" t="s">
        <v>61</v>
      </c>
      <c r="E62" s="21">
        <v>19000</v>
      </c>
      <c r="F62" s="21">
        <v>19000</v>
      </c>
      <c r="G62" s="19"/>
    </row>
    <row r="63" spans="1:7" ht="21.75" customHeight="1">
      <c r="A63" s="47"/>
      <c r="B63" s="42"/>
      <c r="C63" s="41" t="s">
        <v>33</v>
      </c>
      <c r="D63" s="17" t="s">
        <v>109</v>
      </c>
      <c r="E63" s="21">
        <v>10000</v>
      </c>
      <c r="F63" s="21">
        <v>10000</v>
      </c>
      <c r="G63" s="19"/>
    </row>
    <row r="64" spans="1:7" ht="24.75" customHeight="1">
      <c r="A64" s="47"/>
      <c r="B64" s="42"/>
      <c r="C64" s="41" t="s">
        <v>34</v>
      </c>
      <c r="D64" s="17" t="s">
        <v>37</v>
      </c>
      <c r="E64" s="21">
        <v>30000</v>
      </c>
      <c r="F64" s="21">
        <v>30000</v>
      </c>
      <c r="G64" s="19"/>
    </row>
    <row r="65" spans="1:7" ht="24.75" customHeight="1">
      <c r="A65" s="47"/>
      <c r="B65" s="42"/>
      <c r="C65" s="41" t="s">
        <v>35</v>
      </c>
      <c r="D65" s="17" t="s">
        <v>38</v>
      </c>
      <c r="E65" s="21">
        <v>61000</v>
      </c>
      <c r="F65" s="21">
        <v>61000</v>
      </c>
      <c r="G65" s="19"/>
    </row>
    <row r="66" spans="1:7" ht="24.75" customHeight="1">
      <c r="A66" s="47"/>
      <c r="B66" s="42"/>
      <c r="C66" s="41" t="s">
        <v>82</v>
      </c>
      <c r="D66" s="17" t="s">
        <v>83</v>
      </c>
      <c r="E66" s="21">
        <v>17000</v>
      </c>
      <c r="F66" s="21">
        <v>17000</v>
      </c>
      <c r="G66" s="19"/>
    </row>
    <row r="67" spans="1:7" ht="24.75" customHeight="1">
      <c r="A67" s="47"/>
      <c r="B67" s="42"/>
      <c r="C67" s="41" t="s">
        <v>89</v>
      </c>
      <c r="D67" s="17" t="s">
        <v>90</v>
      </c>
      <c r="E67" s="21">
        <v>14500</v>
      </c>
      <c r="F67" s="21">
        <v>14500</v>
      </c>
      <c r="G67" s="19"/>
    </row>
    <row r="68" spans="1:7" ht="24.75" customHeight="1">
      <c r="A68" s="47"/>
      <c r="B68" s="42"/>
      <c r="C68" s="41" t="s">
        <v>118</v>
      </c>
      <c r="D68" s="17" t="s">
        <v>119</v>
      </c>
      <c r="E68" s="21">
        <v>18500</v>
      </c>
      <c r="F68" s="21">
        <v>18500</v>
      </c>
      <c r="G68" s="19"/>
    </row>
    <row r="69" spans="1:7" ht="24.75" customHeight="1">
      <c r="A69" s="48"/>
      <c r="B69" s="43"/>
      <c r="C69" s="41" t="s">
        <v>120</v>
      </c>
      <c r="D69" s="17" t="s">
        <v>121</v>
      </c>
      <c r="E69" s="21">
        <v>8000</v>
      </c>
      <c r="F69" s="21">
        <v>8000</v>
      </c>
      <c r="G69" s="19"/>
    </row>
    <row r="70" spans="1:7" ht="24.75" customHeight="1">
      <c r="A70" s="49"/>
      <c r="B70" s="32"/>
      <c r="C70" s="41"/>
      <c r="D70" s="25" t="s">
        <v>40</v>
      </c>
      <c r="E70" s="18">
        <f>E71</f>
        <v>183000</v>
      </c>
      <c r="F70" s="18">
        <f>F71</f>
        <v>183000</v>
      </c>
      <c r="G70" s="19"/>
    </row>
    <row r="71" spans="1:7" ht="24.75" customHeight="1">
      <c r="A71" s="104">
        <v>926</v>
      </c>
      <c r="B71" s="50" t="s">
        <v>70</v>
      </c>
      <c r="C71" s="14" t="s">
        <v>2</v>
      </c>
      <c r="D71" s="16" t="s">
        <v>41</v>
      </c>
      <c r="E71" s="20">
        <f>E72</f>
        <v>183000</v>
      </c>
      <c r="F71" s="20">
        <f>F72</f>
        <v>183000</v>
      </c>
      <c r="G71" s="19"/>
    </row>
    <row r="72" spans="1:7" ht="24.75" customHeight="1">
      <c r="A72" s="105"/>
      <c r="B72" s="36">
        <v>92601</v>
      </c>
      <c r="C72" s="15" t="s">
        <v>14</v>
      </c>
      <c r="D72" s="17" t="s">
        <v>42</v>
      </c>
      <c r="E72" s="21">
        <v>183000</v>
      </c>
      <c r="F72" s="21">
        <v>183000</v>
      </c>
      <c r="G72" s="19"/>
    </row>
    <row r="73" spans="1:7" ht="31.5" customHeight="1">
      <c r="A73" s="94" t="s">
        <v>58</v>
      </c>
      <c r="B73" s="95"/>
      <c r="C73" s="95"/>
      <c r="D73" s="96"/>
      <c r="E73" s="13">
        <f>E9+E32+E36+E42+E48+E51+E71+E29</f>
        <v>3359191</v>
      </c>
      <c r="F73" s="13">
        <f>F9+F32+F36+F42+F48+F51+F71+F29</f>
        <v>2609191</v>
      </c>
      <c r="G73" s="13">
        <f>SUM(G52)</f>
        <v>750000</v>
      </c>
    </row>
    <row r="74" spans="1:7" ht="1.5" customHeight="1">
      <c r="A74" s="26"/>
      <c r="B74" s="27"/>
      <c r="C74" s="28"/>
      <c r="D74" s="29"/>
      <c r="E74" s="30"/>
      <c r="F74" s="31">
        <v>616400</v>
      </c>
      <c r="G74" s="31"/>
    </row>
    <row r="75" spans="1:5" ht="12.75">
      <c r="A75" s="7"/>
      <c r="B75" s="7"/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  <row r="145" ht="12.75">
      <c r="E145" s="5"/>
    </row>
    <row r="146" ht="12.75">
      <c r="E146" s="5"/>
    </row>
    <row r="147" ht="12.75">
      <c r="E147" s="5"/>
    </row>
    <row r="148" ht="12.75">
      <c r="E148" s="5"/>
    </row>
    <row r="149" ht="12.75">
      <c r="E149" s="5"/>
    </row>
    <row r="150" ht="12.75">
      <c r="E150" s="5"/>
    </row>
    <row r="151" ht="12.75">
      <c r="E151" s="5"/>
    </row>
    <row r="152" ht="12.75">
      <c r="E152" s="5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  <row r="250" ht="12.75">
      <c r="E250" s="4"/>
    </row>
    <row r="251" ht="12.75">
      <c r="E251" s="4"/>
    </row>
    <row r="252" ht="12.75">
      <c r="E252" s="4"/>
    </row>
  </sheetData>
  <mergeCells count="24">
    <mergeCell ref="A73:D73"/>
    <mergeCell ref="A32:A35"/>
    <mergeCell ref="B33:B35"/>
    <mergeCell ref="B36:C36"/>
    <mergeCell ref="B52:B55"/>
    <mergeCell ref="B43:B45"/>
    <mergeCell ref="A71:A72"/>
    <mergeCell ref="A48:A50"/>
    <mergeCell ref="B51:C51"/>
    <mergeCell ref="B49:B50"/>
    <mergeCell ref="A1:G1"/>
    <mergeCell ref="A5:G5"/>
    <mergeCell ref="B10:B12"/>
    <mergeCell ref="B9:C9"/>
    <mergeCell ref="A2:G2"/>
    <mergeCell ref="A3:G3"/>
    <mergeCell ref="B42:C42"/>
    <mergeCell ref="A4:G4"/>
    <mergeCell ref="B32:C32"/>
    <mergeCell ref="B48:C48"/>
    <mergeCell ref="A42:A47"/>
    <mergeCell ref="B46:B47"/>
    <mergeCell ref="A29:A31"/>
    <mergeCell ref="B29:C29"/>
  </mergeCells>
  <printOptions/>
  <pageMargins left="0.3" right="0.25" top="0.47" bottom="0.47" header="0.48" footer="0.2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Urząd Gminy Jabłonna</cp:lastModifiedBy>
  <cp:lastPrinted>2004-12-03T10:06:06Z</cp:lastPrinted>
  <dcterms:created xsi:type="dcterms:W3CDTF">2004-03-01T12:58:46Z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